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4 год\Тарифная кампания\Прокопьевск\ИП\ИП_25.11.2024\-I0917_1064250010241_с подписью\Паспорта\"/>
    </mc:Choice>
  </mc:AlternateContent>
  <xr:revisionPtr revIDLastSave="0" documentId="8_{C5B01EA4-E8CB-4ACB-8CB9-6688D5237328}" xr6:coauthVersionLast="36" xr6:coauthVersionMax="36" xr10:uidLastSave="{00000000-0000-0000-0000-000000000000}"/>
  <bookViews>
    <workbookView xWindow="90" yWindow="60" windowWidth="28710" windowHeight="13425" tabRatio="9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ввод'!$A$1:$W$63</definedName>
    <definedName name="_xlnm.Print_Area" localSheetId="10">'7. Паспорт отчет о закупке'!$A$1:$AV$24</definedName>
  </definedNames>
  <calcPr calcId="191029"/>
</workbook>
</file>

<file path=xl/calcChain.xml><?xml version="1.0" encoding="utf-8"?>
<calcChain xmlns="http://schemas.openxmlformats.org/spreadsheetml/2006/main">
  <c r="Q29" i="15" l="1"/>
  <c r="Q26" i="15" s="1"/>
  <c r="Q23" i="15" s="1"/>
  <c r="P29" i="15"/>
  <c r="P51" i="15" s="1"/>
  <c r="O29" i="15"/>
  <c r="N29" i="15"/>
  <c r="O26" i="15"/>
  <c r="O23" i="15" s="1"/>
  <c r="N23" i="15"/>
  <c r="V29" i="15"/>
  <c r="V51" i="15" s="1"/>
  <c r="W29" i="15"/>
  <c r="W51" i="15" s="1"/>
  <c r="T29" i="15"/>
  <c r="T51" i="15" s="1"/>
  <c r="T26" i="15"/>
  <c r="T23" i="15" s="1"/>
  <c r="U29" i="15"/>
  <c r="U51" i="15" s="1"/>
  <c r="K29" i="15"/>
  <c r="K51" i="15" s="1"/>
  <c r="I29" i="15"/>
  <c r="I51" i="15" s="1"/>
  <c r="F29" i="15"/>
  <c r="F51" i="15" s="1"/>
  <c r="E29" i="15"/>
  <c r="E51" i="15" s="1"/>
  <c r="E26" i="15"/>
  <c r="E23" i="15" s="1"/>
  <c r="J56" i="15"/>
  <c r="H56" i="15"/>
  <c r="J33" i="15"/>
  <c r="H33" i="15"/>
  <c r="J32" i="15"/>
  <c r="H32" i="15"/>
  <c r="J31" i="15"/>
  <c r="H31" i="15"/>
  <c r="J30" i="15"/>
  <c r="H30" i="15"/>
  <c r="D29" i="15"/>
  <c r="D51" i="15" s="1"/>
  <c r="C29" i="15"/>
  <c r="C26" i="15" s="1"/>
  <c r="C23" i="15" s="1"/>
  <c r="B23" i="22" s="1"/>
  <c r="W26" i="15" l="1"/>
  <c r="W23" i="15" s="1"/>
  <c r="P26" i="15"/>
  <c r="P23" i="15" s="1"/>
  <c r="U26" i="15"/>
  <c r="U23" i="15" s="1"/>
  <c r="C51" i="15"/>
  <c r="AK20" i="19"/>
  <c r="V26" i="15"/>
  <c r="V23" i="15" s="1"/>
  <c r="C43" i="7"/>
  <c r="Q51" i="15"/>
  <c r="F26" i="15"/>
  <c r="F23" i="15" s="1"/>
  <c r="I26" i="15"/>
  <c r="I23" i="15" s="1"/>
  <c r="H29" i="15"/>
  <c r="H51" i="15" s="1"/>
  <c r="J29" i="15"/>
  <c r="K26" i="15"/>
  <c r="J51" i="15"/>
  <c r="D26" i="15"/>
  <c r="D23" i="15" s="1"/>
  <c r="B18" i="22"/>
  <c r="H26" i="15" l="1"/>
  <c r="H23" i="15" s="1"/>
  <c r="J26" i="15"/>
  <c r="J23" i="15" s="1"/>
  <c r="K23" i="15"/>
  <c r="R24" i="5" l="1"/>
  <c r="AB24" i="5"/>
  <c r="AD24" i="5"/>
  <c r="P24" i="5"/>
  <c r="S29" i="15" l="1"/>
  <c r="S26" i="15" s="1"/>
  <c r="S23" i="15" s="1"/>
  <c r="R29" i="15"/>
  <c r="R23" i="15"/>
  <c r="D4" i="15" l="1"/>
  <c r="A5" i="22" l="1"/>
  <c r="A5" i="5"/>
  <c r="A5" i="16"/>
  <c r="A5" i="19"/>
  <c r="A5" i="10"/>
  <c r="A4" i="17"/>
  <c r="A5" i="6"/>
  <c r="A5" i="14"/>
  <c r="A6" i="13"/>
  <c r="A4" i="12"/>
  <c r="B68" i="22" l="1"/>
  <c r="L29" i="15" l="1"/>
  <c r="L51" i="15" s="1"/>
  <c r="G29" i="15" l="1"/>
  <c r="M29" i="15"/>
  <c r="M23" i="15"/>
  <c r="A14" i="12"/>
  <c r="A15" i="5" l="1"/>
  <c r="A12" i="22" s="1"/>
  <c r="B17" i="22" s="1"/>
  <c r="A12" i="5"/>
  <c r="A10" i="22" s="1"/>
  <c r="A9" i="5"/>
  <c r="L23" i="15" l="1"/>
  <c r="G26" i="15"/>
  <c r="G23" i="15" s="1"/>
  <c r="B14" i="15" l="1"/>
  <c r="E11" i="15"/>
  <c r="E8" i="15"/>
  <c r="A14" i="19" l="1"/>
  <c r="A11" i="19"/>
  <c r="A8" i="19"/>
  <c r="A15" i="10"/>
  <c r="A12" i="10"/>
  <c r="A9" i="10"/>
  <c r="A14" i="17"/>
  <c r="A11" i="17"/>
  <c r="A8" i="17"/>
  <c r="E15" i="14"/>
  <c r="E12" i="14"/>
  <c r="E9" i="14"/>
  <c r="A11" i="12"/>
  <c r="B50" i="22" l="1"/>
  <c r="A16" i="13" l="1"/>
  <c r="A15" i="6" s="1"/>
  <c r="A15" i="16" s="1"/>
  <c r="C42" i="7"/>
  <c r="A13" i="13" l="1"/>
  <c r="A12" i="6" s="1"/>
  <c r="A12" i="16" s="1"/>
  <c r="A10" i="13"/>
  <c r="A9" i="6" s="1"/>
  <c r="A9" i="16"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<sst xmlns="http://schemas.openxmlformats.org/spreadsheetml/2006/main" count="2008" uniqueCount="564">
  <si>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</si>
  <si>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</si>
  <si>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</si>
  <si>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</si>
  <si>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</si>
  <si>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</si>
  <si>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</si>
  <si>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</si>
  <si>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</si>
  <si>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</si>
  <si>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</si>
  <si>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</si>
  <si>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</si>
  <si>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</si>
  <si>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</si>
  <si>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</si>
  <si>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</si>
  <si>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</si>
  <si>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</si>
  <si>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</si>
  <si>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</si>
  <si>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</si>
  <si>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</si>
  <si>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</si>
  <si>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</si>
  <si>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</si>
  <si>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</si>
  <si>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</si>
  <si>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</si>
  <si>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</si>
  <si>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</si>
  <si>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</si>
  <si>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</si>
  <si>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</si>
  <si>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</si>
  <si>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</si>
  <si>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</si>
  <si>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</si>
  <si>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</si>
  <si>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</si>
  <si>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</si>
  <si>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</si>
  <si>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</si>
  <si>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</si>
  <si>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</si>
  <si>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</si>
  <si>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</si>
  <si>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</si>
  <si>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</si>
  <si>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</si>
  <si>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</si>
  <si>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</si>
  <si>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</si>
  <si>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</si>
  <si>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</si>
  <si>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</si>
  <si>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</si>
  <si>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</si>
  <si>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</si>
  <si>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</si>
  <si>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</si>
  <si>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</si>
  <si>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</si>
  <si>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</si>
  <si>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</si>
  <si>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</si>
  <si>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</si>
  <si>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</si>
  <si>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</si>
  <si>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</si>
  <si>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</si>
  <si>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</si>
  <si>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</si>
  <si>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</si>
  <si>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</si>
  <si>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</si>
  <si>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</si>
  <si>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</si>
  <si>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</si>
  <si>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</si>
  <si>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</si>
  <si>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</si>
  <si>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</si>
  <si>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</si>
  <si>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</si>
  <si>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</si>
  <si>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</si>
  <si>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</si>
  <si>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</si>
  <si>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</si>
  <si>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</si>
  <si>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</si>
  <si>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</si>
  <si>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</si>
  <si>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</si>
  <si>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</si>
  <si>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</si>
  <si>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</si>
  <si>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</si>
  <si>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</si>
  <si>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</si>
  <si>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</si>
  <si>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</si>
  <si>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</si>
  <si>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</si>
  <si>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</si>
  <si>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</si>
  <si>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</si>
  <si>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</si>
  <si>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</si>
  <si>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</si>
  <si>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</si>
  <si>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</si>
  <si>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</si>
  <si>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</si>
  <si>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</si>
  <si>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</si>
  <si>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</si>
  <si>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</si>
  <si>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</si>
  <si>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</si>
  <si>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</si>
  <si>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</si>
  <si>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</si>
  <si>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</si>
  <si>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</si>
  <si>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</si>
  <si>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</si>
  <si>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</si>
  <si>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</si>
  <si>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</si>
  <si>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</si>
  <si>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</si>
  <si>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</si>
  <si>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</si>
  <si>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</si>
  <si>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</si>
  <si>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</si>
  <si>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</si>
  <si>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</si>
  <si>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</si>
  <si>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</si>
  <si>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</si>
  <si>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</si>
  <si>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</si>
  <si>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</si>
  <si>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</si>
  <si>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</si>
  <si>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</si>
  <si>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</si>
  <si>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</si>
  <si>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</si>
  <si>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</si>
  <si>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</si>
  <si>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</si>
  <si>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</si>
  <si>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</si>
  <si>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</si>
  <si>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</si>
  <si>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</si>
  <si>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</si>
  <si>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</si>
  <si>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</si>
  <si>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</si>
  <si>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</si>
  <si>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</si>
  <si>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</si>
  <si>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</si>
  <si>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 xml:space="preserve">
План</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</si>
  <si>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</si>
  <si>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</si>
  <si>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</si>
  <si>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</si>
  <si>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</si>
  <si>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</si>
  <si>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</si>
  <si>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</si>
  <si>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</si>
  <si>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</si>
  <si>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</si>
  <si>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</si>
  <si>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</si>
  <si>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</si>
  <si>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</si>
  <si>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</si>
  <si>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</si>
  <si>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</si>
  <si>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</si>
  <si>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</si>
  <si>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</si>
  <si>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</si>
  <si>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</si>
  <si>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</si>
  <si>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</si>
  <si>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</si>
  <si>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</si>
  <si>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</si>
  <si>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</si>
  <si>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</si>
  <si>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</si>
  <si>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</si>
  <si>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</si>
  <si>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</si>
  <si>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</si>
  <si>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</si>
  <si>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</si>
  <si>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</si>
  <si>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</si>
  <si>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</si>
  <si>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</si>
  <si>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</si>
  <si>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</si>
  <si>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</si>
  <si>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</si>
  <si>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</si>
  <si>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</si>
  <si>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</si>
  <si>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</si>
  <si>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</si>
  <si>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</si>
  <si>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</si>
  <si>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</si>
  <si>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</si>
  <si>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</si>
  <si>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</si>
  <si>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</si>
  <si>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</si>
  <si>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</si>
  <si>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</si>
  <si>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</si>
  <si>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</si>
  <si>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</si>
  <si>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</si>
  <si>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</si>
  <si>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</si>
  <si>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</si>
  <si>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</si>
  <si>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</si>
  <si>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</si>
  <si>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</si>
  <si>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</si>
  <si>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</si>
  <si>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</si>
  <si>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</si>
  <si>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</si>
  <si>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</si>
  <si>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</si>
  <si>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</si>
  <si>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</si>
  <si>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</si>
  <si>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</si>
  <si>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</si>
  <si>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</si>
  <si>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</si>
  <si>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</si>
  <si>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</si>
  <si>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</si>
  <si>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</si>
  <si>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</si>
  <si>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</si>
  <si>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</si>
  <si>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</si>
  <si>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</si>
  <si>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</si>
  <si>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</si>
  <si>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</si>
  <si>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</si>
  <si>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</si>
  <si>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</si>
  <si>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</si>
  <si>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</si>
  <si>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</si>
  <si>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</si>
  <si>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</si>
  <si>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</si>
  <si>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</si>
  <si>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</si>
  <si>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</si>
  <si>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</si>
  <si>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</si>
  <si>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</si>
  <si>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</si>
  <si>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</si>
  <si>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</si>
  <si>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</si>
  <si>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</si>
  <si>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</si>
  <si>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</si>
  <si>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</si>
  <si>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</si>
  <si>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</si>
  <si>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</si>
  <si>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</si>
  <si>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</si>
  <si>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</si>
  <si>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</si>
  <si>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</si>
  <si>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</si>
  <si>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</si>
  <si>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</si>
  <si>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</si>
  <si>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</si>
  <si>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</si>
  <si>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</si>
  <si>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</si>
  <si>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</si>
  <si>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</si>
  <si>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</si>
  <si>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</si>
  <si>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</si>
  <si>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</si>
  <si>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</si>
  <si>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</si>
  <si>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</si>
  <si>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</si>
  <si>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</si>
  <si>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</si>
  <si>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</si>
  <si>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</si>
  <si>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</si>
  <si>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</si>
  <si>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</si>
  <si>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</si>
  <si>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</si>
  <si>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</si>
  <si>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</si>
  <si>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</si>
  <si>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</si>
  <si>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</si>
  <si>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</si>
  <si>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</si>
  <si>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</si>
  <si>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</si>
  <si>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</si>
  <si>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</si>
  <si>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</si>
  <si>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</si>
  <si>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</si>
  <si>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</si>
  <si>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</si>
  <si>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</si>
  <si>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</si>
  <si>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</si>
  <si>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</si>
  <si>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</si>
  <si>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</si>
  <si>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</si>
  <si>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</si>
  <si>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</si>
  <si>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</si>
  <si>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</si>
  <si>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</si>
  <si>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</si>
  <si>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</si>
  <si>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</si>
  <si>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</si>
  <si>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</si>
  <si>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</si>
  <si>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</si>
  <si>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</si>
  <si>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</si>
  <si>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</si>
  <si>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</si>
  <si>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</si>
  <si>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</si>
  <si>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</si>
  <si>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</si>
  <si>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</si>
  <si>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</si>
  <si>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</si>
  <si>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</si>
  <si>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</si>
  <si>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</si>
  <si>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</si>
  <si>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</si>
  <si>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</si>
  <si>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</si>
  <si>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</si>
  <si>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</si>
  <si>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</si>
  <si>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</si>
  <si>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</si>
  <si>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</si>
  <si>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</si>
  <si>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</si>
  <si>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</si>
  <si>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</si>
  <si>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</si>
  <si>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</si>
  <si>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</si>
  <si>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</si>
  <si>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</si>
  <si>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</si>
  <si>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</si>
  <si>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</si>
  <si>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</si>
  <si>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</si>
  <si>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</si>
  <si>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</si>
  <si>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</si>
  <si>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</si>
  <si>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</si>
  <si>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</si>
  <si>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</si>
  <si>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</si>
  <si>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</si>
  <si>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</si>
  <si>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</si>
  <si>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</si>
  <si>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</si>
  <si>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</si>
  <si>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</si>
  <si>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</si>
  <si>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</si>
  <si>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</si>
  <si>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</si>
  <si>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</si>
  <si>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</si>
  <si>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</si>
  <si>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</si>
  <si>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</si>
  <si>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</si>
  <si>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</si>
  <si>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</si>
  <si>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</si>
  <si>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</si>
  <si>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</si>
  <si>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</si>
  <si>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</si>
  <si>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</si>
  <si>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</si>
  <si>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</si>
  <si>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</si>
  <si>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</si>
  <si>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</si>
  <si>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</si>
  <si>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</si>
  <si>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</si>
  <si>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</si>
  <si>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</si>
  <si>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</si>
  <si>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</si>
  <si>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</si>
  <si>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</si>
  <si>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</si>
  <si>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</si>
  <si>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</si>
  <si>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</si>
  <si>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</si>
  <si>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</si>
  <si>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</si>
  <si>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</si>
  <si>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</si>
  <si>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</si>
  <si>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</si>
  <si>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</si>
  <si>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</si>
  <si>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</si>
  <si>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</si>
  <si>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</si>
  <si>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</si>
  <si>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</si>
  <si>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</si>
  <si>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</si>
  <si>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</si>
  <si>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Замена (обновление) электрической сети, повышение экономической эффективности оказания услуг в сфере электроэнергетики.</t>
  </si>
  <si>
    <t>не требуется</t>
  </si>
  <si>
    <t xml:space="preserve">нет </t>
  </si>
  <si>
    <t xml:space="preserve">не требуется </t>
  </si>
  <si>
    <t>35</t>
  </si>
  <si>
    <t>Высоковольтные ячейки КРУ-35кВ (35кВ)</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</si>
  <si>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</si>
  <si>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</si>
  <si>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</si>
  <si>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</si>
  <si>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 xml:space="preserve">По результатам испытаний вышеперечисленное оборудование соответствует требованиям нормативно-технической документации (НТД: Объем и нормы  испытаний  РД 34.45-51.300-97 р.6; ПУЭ гл.1.8.16) с крайне допустимыми показаниями, подтверждающие не обратимые регрессивные процессы. </t>
  </si>
  <si>
    <t>Реконструкция, модернизация, техническое перевооружение</t>
  </si>
  <si>
    <t>Цели (указать укрупненные цели в соответствии с приложением )</t>
  </si>
  <si>
    <t>нд</t>
  </si>
  <si>
    <t xml:space="preserve"> филиал ООО ХК "СДС-Энерго" - "Прокопьевскэнерго"</t>
  </si>
  <si>
    <t>передача электроэнергии</t>
  </si>
  <si>
    <t>Ввод объекта в эксплуатацию /окончание работ по проекту
(месяц, год)</t>
  </si>
  <si>
    <t>Начальная (предельная) цена закупки по извещению/ уведомлению, 
тыс. руб. 
(без НДС)</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</si>
  <si>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</si>
  <si>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</si>
  <si>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</si>
  <si>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</si>
  <si>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</si>
  <si>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</si>
  <si>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</si>
  <si>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3 Квартал</t>
  </si>
  <si>
    <t>шт</t>
  </si>
  <si>
    <t>локальным сметным расчетом</t>
  </si>
  <si>
    <t>локальный сметный расчет</t>
  </si>
  <si>
    <t>Закупка у единственного поставщика (исполнителя, подрядчика)</t>
  </si>
  <si>
    <t>2 квартал 2023</t>
  </si>
  <si>
    <t>3 квартал 2023</t>
  </si>
  <si>
    <t>Год раскрытия информации: 2024 год</t>
  </si>
  <si>
    <t>Предложение по корректировке плана</t>
  </si>
  <si>
    <t>3.6.</t>
  </si>
  <si>
    <t>4.6.</t>
  </si>
  <si>
    <t>окончание 3 кв. 2024</t>
  </si>
  <si>
    <t>1 квартал 2024</t>
  </si>
  <si>
    <t>2 квартал 2024</t>
  </si>
  <si>
    <t>3 квартал 2024</t>
  </si>
  <si>
    <t>2024 год</t>
  </si>
  <si>
    <t>по состоянию на 01.01.2024</t>
  </si>
  <si>
    <t>Сметная стоимость проекта в ценах 2024 года с НДС, млн. руб.</t>
  </si>
  <si>
    <t>O_1.2.1.1.15</t>
  </si>
  <si>
    <t>Реконструкция ОРУ-35 кВ ПС 35/6 кВ № 41 с установкой блок-модуля 35 кВ (СМР, ПНР, ввод - 2024 г.)</t>
  </si>
  <si>
    <t>Кемеровская обл.,  р-н Прокопьевский муниципальный, д. Малая Талда, Подстанция №41</t>
  </si>
  <si>
    <t xml:space="preserve">Пс 35/6 кВ №41 </t>
  </si>
  <si>
    <t>Пс 35/6кВ №41</t>
  </si>
  <si>
    <t>выключатель маслянный 35кВ</t>
  </si>
  <si>
    <t xml:space="preserve">Выключатели маслянные 35кВ типа С-35М-630 и ВМД-35 </t>
  </si>
  <si>
    <t>Ячейки КРУ 35кВ с выключателями типа ВВУ-СЭЩ-35</t>
  </si>
  <si>
    <t>Сквозная нумерация №№ 1, 2</t>
  </si>
  <si>
    <t>2024</t>
  </si>
  <si>
    <t>1978</t>
  </si>
  <si>
    <t>2014</t>
  </si>
  <si>
    <t>Установка новых КРУ 35кВ типа ВВУ-СЭЩ-35 позволит обеспечить надёжное и эффективное электроснабжение, соблюдение надлежащего качества электроснабжения потребителей.</t>
  </si>
  <si>
    <t>Установка новых ячеек КРУ 35кВ, позволит обеспечить надёжное и эффективное электроснабжение, соблюдение надлежащего качества электроснабжения потребителей.</t>
  </si>
  <si>
    <t>Замена морально и технически устаревшего оборудования. Обеспечение бесперебойного электроснабжения шахты Кыргайская.</t>
  </si>
  <si>
    <t>Замена отработавшего срок эксплуатации выключателей маслянных 35кВ, на ячейки КРУ 35кВ ВВУ-СЭЩ-35 с микропроцессорным терминалом релейной защиты.</t>
  </si>
  <si>
    <t>СМР, ПНР, ввод - 2024 г.</t>
  </si>
  <si>
    <t>В связи с повышенными требованиями к электрооборудованию, с помощью которого обеспечивается электроснабжение шахты Кыргайская.</t>
  </si>
  <si>
    <t>н.д.</t>
  </si>
  <si>
    <t>Общая стоимость объекта, млн. руб. без НДС</t>
  </si>
  <si>
    <t>начало 1 кв.2024</t>
  </si>
  <si>
    <t>18.1</t>
  </si>
  <si>
    <t>Реконструкция ОРУ-35 кВ ПС 35/6 кВ № 41 с установкой блок-модуля 35 кВ</t>
  </si>
  <si>
    <t xml:space="preserve"> - по прочим договорам:</t>
  </si>
  <si>
    <t>объем заключенного договора в ценах ______года с НДС, млн. руб.</t>
  </si>
  <si>
    <t>Акт технического освидетельствования № 41/1 от 26.08.2023г.</t>
  </si>
  <si>
    <t>Протоколы испытаний ООО «Энергоремонтная компания»: испытания разъединителя № 41-35-ЛР-48 от 15.08.2023, № 41-35-ЛР-47 от 16.08.2023, проверки масляных выключателей №41-35-2 от 15.08.2023, №41-35-1 от 16.08.2023, ПРОТОКОЛ-41-35-I проверки защит автоматики и сигнализации и силового трансформатора от 16.08.2023, ПРОТОКОЛ-41-35-II проверки защит автоматики и сигнализации и силового трансформатора от 15.08.2023</t>
  </si>
  <si>
    <t>52,506 млн.руб. без НДС, 63,007 млн.руб с НДС</t>
  </si>
  <si>
    <t>Итого за период реализации инвестиционной программы
(2024 - 2029 гг.)</t>
  </si>
  <si>
    <t xml:space="preserve"> по состоянию на 01.01.2023</t>
  </si>
  <si>
    <t xml:space="preserve">Факт 2023 года </t>
  </si>
  <si>
    <t>2025 год</t>
  </si>
  <si>
    <t>2026 год</t>
  </si>
  <si>
    <t>2027 год</t>
  </si>
  <si>
    <t>2028 год</t>
  </si>
  <si>
    <t>2029 год</t>
  </si>
  <si>
    <t>1.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 шт.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 0,03%</t>
  </si>
  <si>
    <r>
      <t>Данный инвестиционный проект является одним из</t>
    </r>
    <r>
      <rPr>
        <sz val="12"/>
        <rFont val="Times New Roman"/>
        <family val="1"/>
        <charset val="204"/>
      </rPr>
      <t xml:space="preserve"> 43</t>
    </r>
    <r>
      <rPr>
        <sz val="12"/>
        <color theme="1"/>
        <rFont val="Times New Roman"/>
        <family val="1"/>
        <charset val="204"/>
      </rPr>
      <t xml:space="preserve"> и достигнутые им показатели влияют на достижение количественных показателей инвестиционной программы в целом.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 шт.                
</t>
    </r>
    <r>
      <rPr>
        <b/>
        <sz val="12"/>
        <color indexed="8"/>
        <rFont val="Times New Roman"/>
        <family val="1"/>
        <charset val="204"/>
      </rPr>
      <t/>
    </r>
  </si>
  <si>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</si>
  <si>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</si>
  <si>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</si>
  <si>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</si>
  <si>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</si>
  <si>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</si>
  <si>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</si>
  <si>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</si>
  <si>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</si>
  <si>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</si>
  <si>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</si>
  <si>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</si>
  <si>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</si>
  <si>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</si>
  <si>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</si>
  <si>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</si>
  <si>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</si>
  <si>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25.11.2024 10:04:50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</si>
</sst>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_ ;\-#,##0\ "/>
    <numFmt numFmtId="166" formatCode="_-* #,##0.00\ _р_._-;\-* #,##0.00\ _р_._-;_-* &quot;-&quot;??\ _р_._-;_-@_-"/>
    <numFmt numFmtId="167" formatCode="0.000"/>
    <numFmt numFmtId="168" formatCode="#,##0.000"/>
  </numFmts>
  <fonts count="6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1"/>
      <color theme="1"/>
      <name val="Times New Roman"/>
      <family val="1"/>
      <charset val="204"/>
    </font>
    <font>
      <b/>
      <u/>
      <sz val="10"/>
      <color theme="1"/>
      <name val="Times New Roman"/>
      <family val="1"/>
      <charset val="204"/>
    </font>
    <font>
      <b/>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33">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43" fillId="0" borderId="1" xfId="2"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11" fillId="0" borderId="0" xfId="2" applyFill="1"/>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0" fontId="40" fillId="0" borderId="1" xfId="49" applyFont="1" applyFill="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64" fillId="0" borderId="0" xfId="0" applyFont="1"/>
    <xf numFmtId="49" fontId="11" fillId="0" borderId="1" xfId="2" applyNumberFormat="1" applyFont="1" applyBorder="1" applyAlignment="1">
      <alignment horizontal="center" vertical="center" wrapText="1"/>
    </xf>
    <xf numFmtId="49" fontId="11" fillId="0" borderId="1" xfId="2" applyNumberFormat="1" applyFont="1" applyFill="1" applyBorder="1"/>
    <xf numFmtId="0" fontId="7"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40" fillId="0" borderId="1" xfId="49" applyFont="1" applyFill="1" applyBorder="1" applyAlignment="1">
      <alignment horizontal="center" vertical="center" wrapText="1"/>
    </xf>
    <xf numFmtId="0" fontId="50" fillId="0" borderId="0" xfId="2" applyFont="1" applyFill="1" applyAlignment="1">
      <alignment horizontal="center"/>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37" fillId="0" borderId="0" xfId="49" applyFont="1" applyFill="1"/>
    <xf numFmtId="0" fontId="37" fillId="0" borderId="1" xfId="49" applyFont="1" applyFill="1" applyBorder="1" applyAlignment="1">
      <alignment horizontal="center" vertical="center"/>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1" fontId="37" fillId="0" borderId="1" xfId="49" applyNumberFormat="1" applyFont="1" applyFill="1" applyBorder="1" applyAlignment="1">
      <alignment horizontal="center" vertical="center"/>
    </xf>
    <xf numFmtId="49" fontId="37" fillId="0" borderId="1" xfId="49" applyNumberFormat="1" applyFont="1" applyFill="1" applyBorder="1" applyAlignment="1">
      <alignment horizontal="center" vertical="center" wrapText="1"/>
    </xf>
    <xf numFmtId="0" fontId="40" fillId="0" borderId="4" xfId="1" applyFont="1" applyBorder="1" applyAlignment="1">
      <alignment horizontal="center" vertical="center" wrapText="1"/>
    </xf>
    <xf numFmtId="0" fontId="56" fillId="0" borderId="1" xfId="50" applyFont="1" applyFill="1" applyBorder="1" applyAlignment="1">
      <alignment horizontal="center" vertical="center"/>
    </xf>
    <xf numFmtId="0" fontId="56" fillId="0" borderId="24" xfId="50" applyFont="1" applyFill="1" applyBorder="1" applyAlignment="1">
      <alignment horizontal="center" vertical="center"/>
    </xf>
    <xf numFmtId="0" fontId="56" fillId="0" borderId="2" xfId="50" applyFont="1" applyFill="1" applyBorder="1" applyAlignment="1">
      <alignment horizontal="center" vertical="center"/>
    </xf>
    <xf numFmtId="0" fontId="56" fillId="0" borderId="28" xfId="50" applyFont="1" applyBorder="1" applyAlignment="1">
      <alignment horizontal="center" vertical="center"/>
    </xf>
    <xf numFmtId="0" fontId="56" fillId="0" borderId="1" xfId="50" applyFont="1" applyFill="1" applyBorder="1" applyAlignment="1">
      <alignment horizontal="center"/>
    </xf>
    <xf numFmtId="0" fontId="7" fillId="24" borderId="1" xfId="1" applyFont="1" applyFill="1" applyBorder="1" applyAlignment="1">
      <alignment horizontal="left" vertical="center" wrapText="1"/>
    </xf>
    <xf numFmtId="0" fontId="11" fillId="24" borderId="1" xfId="62" applyFont="1" applyFill="1" applyBorder="1" applyAlignment="1">
      <alignment horizontal="center" vertical="center" wrapText="1"/>
    </xf>
    <xf numFmtId="49" fontId="11" fillId="24" borderId="1" xfId="62" applyNumberFormat="1" applyFont="1" applyFill="1" applyBorder="1" applyAlignment="1">
      <alignment horizontal="center" vertical="center" wrapText="1"/>
    </xf>
    <xf numFmtId="2"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4" borderId="3" xfId="0" applyFill="1" applyBorder="1" applyAlignment="1">
      <alignment horizontal="center" vertical="center"/>
    </xf>
    <xf numFmtId="2" fontId="0" fillId="24" borderId="1" xfId="0" applyNumberFormat="1" applyFill="1" applyBorder="1" applyAlignment="1">
      <alignment horizontal="center" vertical="center" wrapText="1"/>
    </xf>
    <xf numFmtId="0" fontId="0" fillId="24" borderId="1" xfId="0" applyFill="1" applyBorder="1" applyAlignment="1">
      <alignment horizontal="center" vertical="center" wrapText="1"/>
    </xf>
    <xf numFmtId="49" fontId="40" fillId="0" borderId="1" xfId="1" applyNumberFormat="1" applyFont="1" applyBorder="1" applyAlignment="1">
      <alignment horizontal="center" vertical="center"/>
    </xf>
    <xf numFmtId="0" fontId="43" fillId="24" borderId="1" xfId="2" applyFont="1" applyFill="1" applyBorder="1" applyAlignment="1">
      <alignment horizontal="center" vertical="center" textRotation="90" wrapText="1"/>
    </xf>
    <xf numFmtId="167" fontId="43"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xf>
    <xf numFmtId="0" fontId="11" fillId="24" borderId="1" xfId="2" applyFont="1" applyFill="1" applyBorder="1" applyAlignment="1">
      <alignment horizontal="center"/>
    </xf>
    <xf numFmtId="0" fontId="11" fillId="24" borderId="1" xfId="2" applyFont="1" applyFill="1" applyBorder="1" applyAlignment="1">
      <alignment horizontal="center" vertical="center"/>
    </xf>
    <xf numFmtId="0" fontId="11" fillId="25" borderId="0" xfId="2" applyFont="1" applyFill="1"/>
    <xf numFmtId="49" fontId="36" fillId="0" borderId="0" xfId="49" applyNumberFormat="1" applyFont="1" applyFill="1"/>
    <xf numFmtId="0" fontId="43" fillId="24" borderId="1" xfId="2" applyFont="1" applyFill="1" applyBorder="1" applyAlignment="1">
      <alignment horizontal="center" vertical="center" wrapText="1"/>
    </xf>
    <xf numFmtId="0" fontId="5" fillId="24" borderId="0" xfId="1" applyFont="1" applyFill="1" applyAlignment="1">
      <alignment vertical="center"/>
    </xf>
    <xf numFmtId="0" fontId="4" fillId="24" borderId="0" xfId="1" applyFont="1" applyFill="1" applyBorder="1" applyAlignment="1">
      <alignment vertical="center"/>
    </xf>
    <xf numFmtId="0" fontId="11" fillId="24" borderId="0" xfId="2" applyFont="1" applyFill="1" applyAlignment="1"/>
    <xf numFmtId="0" fontId="11" fillId="24" borderId="0" xfId="2" applyFont="1" applyFill="1"/>
    <xf numFmtId="0" fontId="7" fillId="24" borderId="1" xfId="1" applyFont="1" applyFill="1" applyBorder="1" applyAlignment="1">
      <alignment horizontal="center" vertical="center" wrapText="1"/>
    </xf>
    <xf numFmtId="0" fontId="50" fillId="24" borderId="0" xfId="2" applyFont="1" applyFill="1" applyAlignment="1"/>
    <xf numFmtId="0" fontId="11" fillId="24" borderId="10" xfId="2" applyFont="1" applyFill="1" applyBorder="1" applyAlignment="1">
      <alignment horizontal="center" vertical="center" wrapText="1"/>
    </xf>
    <xf numFmtId="167" fontId="11" fillId="24" borderId="0" xfId="2" applyNumberFormat="1" applyFont="1" applyFill="1"/>
    <xf numFmtId="49" fontId="43" fillId="24" borderId="1" xfId="2" applyNumberFormat="1" applyFont="1" applyFill="1" applyBorder="1" applyAlignment="1">
      <alignment horizontal="center" vertical="center" wrapText="1"/>
    </xf>
    <xf numFmtId="0" fontId="43" fillId="24" borderId="1" xfId="2" applyFont="1" applyFill="1" applyBorder="1" applyAlignment="1">
      <alignment horizontal="left" vertical="center" wrapText="1"/>
    </xf>
    <xf numFmtId="49" fontId="11" fillId="24" borderId="1" xfId="2" applyNumberFormat="1" applyFont="1" applyFill="1" applyBorder="1" applyAlignment="1">
      <alignment horizontal="center" vertical="center" wrapText="1"/>
    </xf>
    <xf numFmtId="0" fontId="11" fillId="24" borderId="1" xfId="2" applyFont="1" applyFill="1" applyBorder="1" applyAlignment="1">
      <alignment horizontal="left" vertical="center" wrapText="1"/>
    </xf>
    <xf numFmtId="0" fontId="11" fillId="24" borderId="6" xfId="2" applyFont="1" applyFill="1" applyBorder="1" applyAlignment="1">
      <alignment horizontal="left" vertical="center" wrapText="1"/>
    </xf>
    <xf numFmtId="0" fontId="48" fillId="24" borderId="1" xfId="45" applyFont="1" applyFill="1" applyBorder="1" applyAlignment="1">
      <alignment horizontal="left" vertical="center" wrapText="1"/>
    </xf>
    <xf numFmtId="0" fontId="44" fillId="24" borderId="1" xfId="45" applyFont="1" applyFill="1" applyBorder="1" applyAlignment="1">
      <alignment horizontal="left" vertical="center" wrapText="1"/>
    </xf>
    <xf numFmtId="0" fontId="48" fillId="24" borderId="2" xfId="45" applyFont="1" applyFill="1" applyBorder="1" applyAlignment="1">
      <alignment horizontal="left" vertical="center" wrapText="1"/>
    </xf>
    <xf numFmtId="0" fontId="11" fillId="24" borderId="0" xfId="2" applyFont="1" applyFill="1" applyBorder="1" applyAlignment="1">
      <alignment horizontal="center" vertical="center" wrapText="1"/>
    </xf>
    <xf numFmtId="0" fontId="11" fillId="24" borderId="0" xfId="2" applyFont="1" applyFill="1" applyBorder="1" applyAlignment="1">
      <alignment horizontal="left" vertical="center" wrapText="1"/>
    </xf>
    <xf numFmtId="0" fontId="11" fillId="24" borderId="0" xfId="2" applyFont="1" applyFill="1" applyBorder="1" applyAlignment="1">
      <alignment horizontal="left" wrapText="1"/>
    </xf>
    <xf numFmtId="0" fontId="11" fillId="24" borderId="0" xfId="2" applyFont="1" applyFill="1" applyAlignment="1">
      <alignment horizontal="left" wrapText="1"/>
    </xf>
    <xf numFmtId="0" fontId="11" fillId="24" borderId="0" xfId="2" applyFont="1" applyFill="1" applyBorder="1"/>
    <xf numFmtId="0" fontId="11" fillId="24" borderId="0" xfId="2" applyFont="1" applyFill="1" applyBorder="1" applyAlignment="1">
      <alignment horizontal="left"/>
    </xf>
    <xf numFmtId="0" fontId="11" fillId="24" borderId="0" xfId="2" applyFont="1" applyFill="1" applyBorder="1" applyAlignment="1"/>
    <xf numFmtId="0" fontId="11" fillId="24" borderId="0" xfId="2" applyFont="1" applyFill="1" applyAlignment="1">
      <alignment horizontal="left" vertical="center" wrapText="1"/>
    </xf>
    <xf numFmtId="0" fontId="41" fillId="24" borderId="0" xfId="2" applyFont="1" applyFill="1"/>
    <xf numFmtId="0" fontId="38" fillId="24" borderId="0" xfId="2" applyFont="1" applyFill="1" applyAlignment="1">
      <alignment horizontal="right" vertical="center"/>
    </xf>
    <xf numFmtId="0" fontId="38" fillId="24" borderId="0" xfId="2" applyFont="1" applyFill="1" applyAlignment="1">
      <alignment horizontal="right"/>
    </xf>
    <xf numFmtId="0" fontId="11" fillId="24" borderId="0" xfId="2" applyFont="1" applyFill="1" applyAlignment="1">
      <alignment horizontal="right"/>
    </xf>
    <xf numFmtId="0" fontId="50" fillId="24" borderId="0" xfId="2" applyFont="1" applyFill="1" applyAlignment="1">
      <alignment horizontal="center"/>
    </xf>
    <xf numFmtId="2" fontId="51" fillId="24" borderId="0" xfId="2" applyNumberFormat="1" applyFont="1" applyFill="1" applyAlignment="1">
      <alignment horizontal="right" vertical="top" wrapText="1"/>
    </xf>
    <xf numFmtId="0" fontId="41" fillId="24" borderId="0" xfId="2" applyFont="1" applyFill="1" applyAlignment="1">
      <alignment horizontal="right"/>
    </xf>
    <xf numFmtId="0" fontId="42" fillId="24" borderId="1" xfId="2" applyFont="1" applyFill="1" applyBorder="1" applyAlignment="1">
      <alignment horizontal="justify"/>
    </xf>
    <xf numFmtId="0" fontId="41" fillId="24" borderId="1" xfId="2" applyFont="1" applyFill="1" applyBorder="1" applyAlignment="1">
      <alignment horizontal="justify"/>
    </xf>
    <xf numFmtId="0" fontId="42" fillId="24" borderId="1" xfId="2" applyFont="1" applyFill="1" applyBorder="1" applyAlignment="1">
      <alignment vertical="top" wrapText="1"/>
    </xf>
    <xf numFmtId="0" fontId="41" fillId="24" borderId="1" xfId="2" applyFont="1" applyFill="1" applyBorder="1" applyAlignment="1">
      <alignment horizontal="justify" vertical="top" wrapText="1"/>
    </xf>
    <xf numFmtId="0" fontId="42" fillId="24" borderId="1" xfId="2" applyFont="1" applyFill="1" applyBorder="1" applyAlignment="1">
      <alignment horizontal="justify" vertical="top" wrapText="1"/>
    </xf>
    <xf numFmtId="167" fontId="41" fillId="24" borderId="1" xfId="2" applyNumberFormat="1" applyFont="1" applyFill="1" applyBorder="1" applyAlignment="1">
      <alignment horizontal="justify" vertical="top" wrapText="1"/>
    </xf>
    <xf numFmtId="0" fontId="41" fillId="24" borderId="1" xfId="2" applyFont="1" applyFill="1" applyBorder="1" applyAlignment="1">
      <alignment vertical="top" wrapText="1"/>
    </xf>
    <xf numFmtId="9" fontId="41" fillId="24" borderId="1" xfId="2" applyNumberFormat="1" applyFont="1" applyFill="1" applyBorder="1" applyAlignment="1">
      <alignment horizontal="justify" vertical="top" wrapText="1"/>
    </xf>
    <xf numFmtId="0" fontId="42" fillId="24" borderId="1" xfId="2" applyFont="1" applyFill="1" applyBorder="1" applyAlignment="1">
      <alignment horizontal="left" vertical="center" wrapText="1"/>
    </xf>
    <xf numFmtId="0" fontId="42" fillId="24" borderId="1" xfId="2" applyFont="1" applyFill="1" applyBorder="1" applyAlignment="1">
      <alignment horizontal="center" vertical="center" wrapText="1"/>
    </xf>
    <xf numFmtId="0" fontId="41" fillId="24" borderId="1" xfId="2" applyFont="1" applyFill="1" applyBorder="1"/>
    <xf numFmtId="1" fontId="42" fillId="24" borderId="0" xfId="2" applyNumberFormat="1" applyFont="1" applyFill="1" applyAlignment="1">
      <alignment horizontal="left" vertical="top"/>
    </xf>
    <xf numFmtId="49" fontId="41" fillId="24" borderId="0" xfId="2" applyNumberFormat="1" applyFont="1" applyFill="1" applyAlignment="1">
      <alignment horizontal="left" vertical="top" wrapText="1"/>
    </xf>
    <xf numFmtId="49" fontId="41" fillId="24" borderId="0" xfId="2" applyNumberFormat="1" applyFont="1" applyFill="1" applyBorder="1" applyAlignment="1">
      <alignment horizontal="left" vertical="top"/>
    </xf>
    <xf numFmtId="0" fontId="41" fillId="24" borderId="0" xfId="2" applyFont="1" applyFill="1" applyBorder="1" applyAlignment="1">
      <alignment horizontal="center" vertical="center"/>
    </xf>
    <xf numFmtId="0" fontId="11" fillId="0" borderId="1" xfId="62" applyFont="1" applyBorder="1" applyAlignment="1">
      <alignment horizontal="left" vertical="center"/>
    </xf>
    <xf numFmtId="0" fontId="11" fillId="0" borderId="1" xfId="62" applyFont="1" applyBorder="1" applyAlignment="1">
      <alignment horizontal="left" vertical="center" wrapText="1"/>
    </xf>
    <xf numFmtId="0" fontId="11" fillId="0" borderId="1" xfId="62" applyFont="1" applyFill="1" applyBorder="1" applyAlignment="1">
      <alignment horizontal="center" vertical="center" wrapText="1"/>
    </xf>
    <xf numFmtId="0" fontId="11" fillId="0" borderId="1" xfId="2" applyFont="1" applyFill="1" applyBorder="1" applyAlignment="1">
      <alignment vertical="center" wrapText="1"/>
    </xf>
    <xf numFmtId="0" fontId="0" fillId="0" borderId="1" xfId="0"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41" fillId="0" borderId="1" xfId="2" applyFont="1" applyFill="1" applyBorder="1" applyAlignment="1">
      <alignment horizontal="justify"/>
    </xf>
    <xf numFmtId="0" fontId="41" fillId="0" borderId="1" xfId="2" applyFont="1" applyFill="1" applyBorder="1" applyAlignment="1">
      <alignment horizontal="justify" vertical="top"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167" fontId="7" fillId="24" borderId="1" xfId="1" applyNumberFormat="1" applyFont="1" applyFill="1" applyBorder="1" applyAlignment="1">
      <alignment horizontal="left" vertical="center" wrapText="1"/>
    </xf>
    <xf numFmtId="167" fontId="7" fillId="24" borderId="1" xfId="1" applyNumberFormat="1" applyFont="1" applyFill="1" applyBorder="1" applyAlignment="1">
      <alignment horizontal="center" vertical="center" wrapText="1"/>
    </xf>
    <xf numFmtId="168" fontId="41" fillId="0" borderId="1" xfId="2" applyNumberFormat="1" applyFont="1" applyFill="1" applyBorder="1" applyAlignment="1">
      <alignment horizontal="justify" vertical="top" wrapText="1"/>
    </xf>
    <xf numFmtId="1" fontId="48" fillId="24" borderId="1" xfId="45" applyNumberFormat="1" applyFont="1" applyFill="1" applyBorder="1" applyAlignment="1">
      <alignment horizontal="center" vertical="center" wrapText="1"/>
    </xf>
    <xf numFmtId="3" fontId="37" fillId="24" borderId="1" xfId="49" applyNumberFormat="1" applyFont="1" applyFill="1" applyBorder="1" applyAlignment="1">
      <alignment horizontal="center" vertical="center"/>
    </xf>
    <xf numFmtId="3" fontId="37" fillId="0"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11" fillId="0" borderId="0" xfId="2" applyNumberFormat="1" applyFont="1" applyFill="1"/>
    <xf numFmtId="0" fontId="7" fillId="24" borderId="1" xfId="0" applyFont="1" applyFill="1" applyBorder="1" applyAlignment="1">
      <alignment horizontal="left" vertical="center" wrapText="1"/>
    </xf>
    <xf numFmtId="0" fontId="36" fillId="0" borderId="1" xfId="49" applyFont="1" applyFill="1" applyBorder="1"/>
    <xf numFmtId="3" fontId="36" fillId="0" borderId="1" xfId="49" applyNumberFormat="1" applyFont="1" applyFill="1" applyBorder="1" applyAlignment="1">
      <alignment horizontal="center" vertical="center"/>
    </xf>
    <xf numFmtId="0" fontId="11" fillId="24" borderId="1" xfId="62" applyFont="1" applyFill="1" applyBorder="1" applyAlignment="1">
      <alignment horizontal="left" vertical="center" wrapText="1"/>
    </xf>
    <xf numFmtId="49" fontId="11" fillId="24" borderId="1" xfId="62" applyNumberFormat="1" applyFont="1" applyFill="1" applyBorder="1" applyAlignment="1">
      <alignment horizontal="center" vertical="center"/>
    </xf>
    <xf numFmtId="0" fontId="11" fillId="24" borderId="1" xfId="62" applyFont="1" applyFill="1" applyBorder="1" applyAlignment="1">
      <alignment horizontal="center" vertical="center"/>
    </xf>
    <xf numFmtId="49" fontId="11" fillId="24" borderId="1" xfId="62" applyNumberFormat="1" applyFont="1" applyFill="1" applyBorder="1" applyAlignment="1">
      <alignment horizontal="left" vertical="center" wrapText="1"/>
    </xf>
    <xf numFmtId="0" fontId="43" fillId="24" borderId="1" xfId="2" applyFont="1" applyFill="1" applyBorder="1" applyAlignment="1">
      <alignment horizontal="center" vertical="center" wrapText="1"/>
    </xf>
    <xf numFmtId="1" fontId="37" fillId="0" borderId="2" xfId="49" applyNumberFormat="1"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0" xfId="2" applyFont="1" applyFill="1" applyAlignment="1"/>
    <xf numFmtId="0" fontId="7" fillId="24" borderId="0" xfId="1" applyFont="1" applyFill="1" applyAlignment="1">
      <alignment vertical="center"/>
    </xf>
    <xf numFmtId="0" fontId="41" fillId="0" borderId="0" xfId="0" applyFont="1" applyFill="1" applyAlignment="1">
      <alignment vertical="center"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40" fillId="0" borderId="1" xfId="1" applyFont="1" applyBorder="1" applyAlignment="1">
      <alignment horizontal="center" vertical="center" wrapText="1"/>
    </xf>
    <xf numFmtId="0" fontId="5" fillId="0" borderId="0" xfId="1" applyFont="1" applyAlignment="1">
      <alignment horizontal="center" vertical="center"/>
    </xf>
    <xf numFmtId="0" fontId="9" fillId="0" borderId="0" xfId="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7"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67" fillId="0" borderId="0" xfId="1" applyFont="1" applyAlignment="1">
      <alignment horizontal="center" vertical="center"/>
    </xf>
    <xf numFmtId="0" fontId="8"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66" fillId="0" borderId="0" xfId="1" applyFont="1" applyFill="1" applyAlignment="1">
      <alignment horizontal="center" vertical="center" wrapText="1"/>
    </xf>
    <xf numFmtId="0" fontId="4" fillId="0" borderId="0" xfId="1" applyFont="1" applyFill="1" applyAlignment="1">
      <alignment horizontal="center" vertical="center"/>
    </xf>
    <xf numFmtId="0" fontId="67" fillId="0" borderId="0" xfId="1" applyFont="1" applyFill="1" applyAlignment="1">
      <alignment horizontal="center" vertic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6" fillId="0" borderId="1" xfId="50" applyFont="1" applyFill="1" applyBorder="1" applyAlignment="1">
      <alignment horizontal="center" vertical="center"/>
    </xf>
    <xf numFmtId="0" fontId="56" fillId="0" borderId="1" xfId="50" applyFont="1" applyFill="1" applyBorder="1" applyAlignment="1">
      <alignment horizont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56" fillId="0" borderId="27" xfId="50" applyFont="1" applyBorder="1" applyAlignment="1">
      <alignment vertical="center"/>
    </xf>
    <xf numFmtId="0" fontId="56" fillId="0" borderId="1"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28" xfId="50" applyFont="1" applyBorder="1" applyAlignment="1">
      <alignment horizontal="center" vertical="center"/>
    </xf>
    <xf numFmtId="0" fontId="56" fillId="0" borderId="2" xfId="50" applyFont="1" applyFill="1" applyBorder="1" applyAlignment="1">
      <alignment horizontal="center"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6" fillId="0" borderId="25" xfId="50" applyFont="1" applyBorder="1" applyAlignment="1">
      <alignment vertical="center"/>
    </xf>
    <xf numFmtId="0" fontId="56" fillId="0" borderId="24" xfId="50" applyFont="1" applyBorder="1" applyAlignment="1">
      <alignment vertical="center"/>
    </xf>
    <xf numFmtId="0" fontId="56" fillId="0" borderId="24" xfId="50" applyFont="1" applyFill="1" applyBorder="1" applyAlignment="1">
      <alignment horizontal="center" vertical="center"/>
    </xf>
    <xf numFmtId="0" fontId="58" fillId="0" borderId="32" xfId="50" applyFont="1" applyBorder="1" applyAlignment="1">
      <alignment vertical="center"/>
    </xf>
    <xf numFmtId="0" fontId="58" fillId="0" borderId="2" xfId="50" applyFont="1" applyBorder="1" applyAlignment="1">
      <alignment vertical="center"/>
    </xf>
    <xf numFmtId="0" fontId="56" fillId="0" borderId="32" xfId="50" applyFont="1" applyBorder="1" applyAlignment="1">
      <alignment vertical="center"/>
    </xf>
    <xf numFmtId="0" fontId="56" fillId="0" borderId="2"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0" fontId="56" fillId="24" borderId="4" xfId="50" applyFont="1" applyFill="1" applyBorder="1" applyAlignment="1">
      <alignment horizontal="center" vertical="center"/>
    </xf>
    <xf numFmtId="0" fontId="1" fillId="24" borderId="3" xfId="50" applyFill="1" applyBorder="1"/>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24" borderId="3" xfId="50" applyFont="1" applyFill="1" applyBorder="1" applyAlignment="1">
      <alignment horizontal="center" vertical="center"/>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5" fillId="0" borderId="0" xfId="1" applyFont="1" applyAlignment="1">
      <alignment horizontal="center" vertical="center"/>
    </xf>
    <xf numFmtId="0" fontId="9" fillId="0" borderId="0" xfId="1" applyFont="1" applyAlignment="1">
      <alignment horizontal="center" vertical="center" wrapText="1"/>
    </xf>
    <xf numFmtId="0" fontId="56" fillId="0" borderId="0" xfId="50" applyFont="1" applyFill="1" applyAlignment="1"/>
    <xf numFmtId="0" fontId="58" fillId="0" borderId="41" xfId="50" applyFont="1" applyBorder="1" applyAlignment="1">
      <alignment horizontal="center" vertical="center"/>
    </xf>
    <xf numFmtId="167" fontId="56" fillId="24" borderId="28" xfId="50" applyNumberFormat="1" applyFont="1" applyFill="1" applyBorder="1" applyAlignment="1">
      <alignment horizontal="center" vertical="center"/>
    </xf>
    <xf numFmtId="0" fontId="58" fillId="0" borderId="20" xfId="50" applyFont="1" applyBorder="1" applyAlignment="1">
      <alignment horizontal="center"/>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0" borderId="22" xfId="2" applyFont="1" applyFill="1" applyBorder="1" applyAlignment="1">
      <alignment horizontal="center" vertical="center" wrapText="1"/>
    </xf>
    <xf numFmtId="0" fontId="43" fillId="0" borderId="21" xfId="2" applyFont="1" applyFill="1" applyBorder="1" applyAlignment="1">
      <alignment horizontal="center" vertical="center" wrapText="1"/>
    </xf>
    <xf numFmtId="0" fontId="43" fillId="0" borderId="0" xfId="2" applyFont="1" applyFill="1" applyAlignment="1">
      <alignment horizontal="center" vertical="top" wrapText="1"/>
    </xf>
    <xf numFmtId="0" fontId="43" fillId="24" borderId="4" xfId="52" applyFont="1" applyFill="1" applyBorder="1" applyAlignment="1">
      <alignment horizontal="center" vertical="center"/>
    </xf>
    <xf numFmtId="0" fontId="43" fillId="24" borderId="7" xfId="52" applyFont="1" applyFill="1" applyBorder="1" applyAlignment="1">
      <alignment horizontal="center" vertical="center"/>
    </xf>
    <xf numFmtId="0" fontId="43" fillId="24" borderId="10" xfId="2" applyFont="1" applyFill="1" applyBorder="1" applyAlignment="1">
      <alignment horizontal="center" vertical="center" wrapText="1"/>
    </xf>
    <xf numFmtId="0" fontId="43" fillId="24" borderId="6" xfId="2" applyFont="1" applyFill="1" applyBorder="1" applyAlignment="1">
      <alignment horizontal="center" vertical="center" wrapText="1"/>
    </xf>
    <xf numFmtId="0" fontId="43" fillId="24" borderId="2" xfId="2" applyFont="1" applyFill="1" applyBorder="1" applyAlignment="1">
      <alignment horizontal="center" vertical="center" wrapText="1"/>
    </xf>
    <xf numFmtId="0" fontId="43" fillId="24" borderId="0" xfId="0" applyFont="1" applyFill="1" applyAlignment="1">
      <alignment horizontal="center" vertical="center"/>
    </xf>
    <xf numFmtId="0" fontId="9" fillId="24" borderId="0" xfId="1" applyFont="1" applyFill="1" applyAlignment="1">
      <alignment horizontal="center" vertical="center"/>
    </xf>
    <xf numFmtId="0" fontId="43" fillId="24" borderId="1" xfId="52" applyFont="1" applyFill="1" applyBorder="1" applyAlignment="1">
      <alignment horizontal="center" vertical="center" wrapText="1"/>
    </xf>
    <xf numFmtId="0" fontId="43" fillId="24" borderId="1" xfId="2" applyFont="1" applyFill="1" applyBorder="1" applyAlignment="1">
      <alignment horizontal="center" vertical="center" wrapText="1"/>
    </xf>
    <xf numFmtId="0" fontId="43" fillId="24" borderId="9" xfId="2" applyFont="1" applyFill="1" applyBorder="1" applyAlignment="1">
      <alignment horizontal="center" vertical="center"/>
    </xf>
    <xf numFmtId="0" fontId="43" fillId="24" borderId="8" xfId="2" applyFont="1" applyFill="1" applyBorder="1" applyAlignment="1">
      <alignment horizontal="center" vertical="center"/>
    </xf>
    <xf numFmtId="0" fontId="43" fillId="24" borderId="5" xfId="2" applyFont="1" applyFill="1" applyBorder="1" applyAlignment="1">
      <alignment horizontal="center" vertical="center"/>
    </xf>
    <xf numFmtId="0" fontId="43" fillId="24" borderId="43" xfId="2" applyFont="1" applyFill="1" applyBorder="1" applyAlignment="1">
      <alignment horizontal="center" vertical="center"/>
    </xf>
    <xf numFmtId="0" fontId="36" fillId="0" borderId="4" xfId="49" applyFont="1" applyFill="1" applyBorder="1" applyAlignment="1">
      <alignment horizontal="center"/>
    </xf>
    <xf numFmtId="0" fontId="36" fillId="0" borderId="7" xfId="49" applyFont="1" applyFill="1" applyBorder="1" applyAlignment="1">
      <alignment horizontal="center"/>
    </xf>
    <xf numFmtId="0" fontId="36" fillId="0" borderId="3" xfId="49" applyFont="1" applyFill="1" applyBorder="1" applyAlignment="1">
      <alignment horizontal="center"/>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9" fillId="0" borderId="20" xfId="49" applyFont="1" applyFill="1" applyBorder="1" applyAlignment="1">
      <alignment horizontal="center"/>
    </xf>
    <xf numFmtId="0" fontId="40" fillId="0" borderId="6"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7" fillId="24" borderId="0" xfId="1" applyFont="1" applyFill="1" applyAlignment="1">
      <alignment horizontal="center" vertical="center"/>
    </xf>
    <xf numFmtId="0" fontId="9" fillId="24" borderId="0" xfId="1" applyFont="1" applyFill="1" applyAlignment="1">
      <alignment horizontal="center" vertical="center" wrapText="1"/>
    </xf>
    <xf numFmtId="0" fontId="42" fillId="24" borderId="0" xfId="2" applyFont="1" applyFill="1" applyAlignment="1">
      <alignment horizontal="center" wrapText="1"/>
    </xf>
    <xf numFmtId="0" fontId="42" fillId="24" borderId="0" xfId="2" applyFont="1" applyFill="1" applyAlignment="1">
      <alignment horizontal="center"/>
    </xf>
    <xf numFmtId="0" fontId="50" fillId="24" borderId="0" xfId="2" applyFont="1" applyFill="1" applyAlignment="1">
      <alignment horizontal="center"/>
    </xf>
    <xf numFmtId="0" fontId="5" fillId="24" borderId="0" xfId="1" applyFont="1" applyFill="1" applyAlignment="1">
      <alignment horizontal="center" vertic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C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59197696"/>
        <c:axId val="158954560"/>
      </c:lineChart>
      <c:catAx>
        <c:axId val="159197696"/>
        <c:scaling>
          <c:orientation val="minMax"/>
        </c:scaling>
        <c:delete val="0"/>
        <c:axPos val="b"/>
        <c:numFmt formatCode="General" sourceLinked="1"/>
        <c:majorTickMark val="out"/>
        <c:minorTickMark val="none"/>
        <c:tickLblPos val="nextTo"/>
        <c:crossAx val="158954560"/>
        <c:crosses val="autoZero"/>
        <c:auto val="1"/>
        <c:lblAlgn val="ctr"/>
        <c:lblOffset val="100"/>
        <c:noMultiLvlLbl val="0"/>
      </c:catAx>
      <c:valAx>
        <c:axId val="158954560"/>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59197696"/>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59198208"/>
        <c:axId val="158956288"/>
      </c:lineChart>
      <c:catAx>
        <c:axId val="159198208"/>
        <c:scaling>
          <c:orientation val="minMax"/>
        </c:scaling>
        <c:delete val="0"/>
        <c:axPos val="b"/>
        <c:numFmt formatCode="General" sourceLinked="1"/>
        <c:majorTickMark val="out"/>
        <c:minorTickMark val="none"/>
        <c:tickLblPos val="nextTo"/>
        <c:crossAx val="158956288"/>
        <c:crosses val="autoZero"/>
        <c:auto val="1"/>
        <c:lblAlgn val="ctr"/>
        <c:lblOffset val="100"/>
        <c:noMultiLvlLbl val="0"/>
      </c:catAx>
      <c:valAx>
        <c:axId val="158956288"/>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59198208"/>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0</xdr:colOff>
      <xdr:row>24</xdr:row>
      <xdr:rowOff>38099</xdr:rowOff>
    </xdr:from>
    <xdr:to>
      <xdr:col>44</xdr:col>
      <xdr:colOff>0</xdr:colOff>
      <xdr:row>40</xdr:row>
      <xdr:rowOff>95250</xdr:rowOff>
    </xdr:to>
    <xdr:graphicFrame macro="">
      <xdr:nvGraphicFramePr>
        <xdr:cNvPr id="4" name="Диаграмма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5" name="Прямая соединительная линия 4">
          <a:extLst>
            <a:ext uri="{FF2B5EF4-FFF2-40B4-BE49-F238E27FC236}">
              <a16:creationId xmlns:a16="http://schemas.microsoft.com/office/drawing/2014/main" id="{00000000-0008-0000-0700-000005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6" name="Прямая соединительная линия 5">
          <a:extLst>
            <a:ext uri="{FF2B5EF4-FFF2-40B4-BE49-F238E27FC236}">
              <a16:creationId xmlns:a16="http://schemas.microsoft.com/office/drawing/2014/main" id="{00000000-0008-0000-0700-000006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7" name="Прямая соединительная линия 6">
          <a:extLst>
            <a:ext uri="{FF2B5EF4-FFF2-40B4-BE49-F238E27FC236}">
              <a16:creationId xmlns:a16="http://schemas.microsoft.com/office/drawing/2014/main" id="{00000000-0008-0000-0700-000007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1</xdr:row>
          <xdr:rowOff>123825</xdr:rowOff>
        </xdr:from>
        <xdr:to>
          <xdr:col>3</xdr:col>
          <xdr:colOff>276225</xdr:colOff>
          <xdr:row>5</xdr:row>
          <xdr:rowOff>171450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C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4"/>
  <sheetViews>
    <sheetView tabSelected="1" view="pageBreakPreview" topLeftCell="A4" zoomScale="75" zoomScaleSheetLayoutView="75" workbookViewId="0">
      <selection activeCell="B23" sqref="B23"/>
    </sheetView>
  </sheetViews>
  <sheetFormatPr defaultRowHeight="15" x14ac:dyDescent="0.25"/>
  <cols>
    <col min="1" max="1" width="6.140625" style="135" customWidth="1"/>
    <col min="2" max="2" width="86.85546875" style="135" customWidth="1"/>
    <col min="3" max="3" width="55.7109375" style="135" customWidth="1"/>
    <col min="4" max="4" width="12" style="135" customWidth="1"/>
    <col min="5" max="5" width="14.42578125" style="135" customWidth="1"/>
    <col min="6" max="6" width="36.5703125" style="135" customWidth="1"/>
    <col min="7" max="7" width="20" style="135" customWidth="1"/>
    <col min="8" max="8" width="25.5703125" style="135" customWidth="1"/>
    <col min="9" max="9" width="16.42578125" style="135" customWidth="1"/>
    <col min="10" max="16384" width="9.140625" style="135"/>
  </cols>
  <sheetData>
    <row r="1" spans="1:22" s="14" customFormat="1" ht="12" hidden="1" customHeight="1" x14ac:dyDescent="0.2">
      <c r="A1" s="118"/>
      <c r="C1" s="119" t="s">
        <v>62</v>
      </c>
    </row>
    <row r="2" spans="1:22" s="14" customFormat="1" ht="10.5" hidden="1" customHeight="1" x14ac:dyDescent="0.2">
      <c r="A2" s="118"/>
      <c r="C2" s="120" t="s">
        <v>9</v>
      </c>
    </row>
    <row r="3" spans="1:22" s="14" customFormat="1" ht="9" hidden="1" customHeight="1" x14ac:dyDescent="0.2">
      <c r="A3" s="121"/>
      <c r="C3" s="120" t="s">
        <v>61</v>
      </c>
    </row>
    <row r="4" spans="1:22" s="14" customFormat="1" ht="9.75" customHeight="1" x14ac:dyDescent="0.3">
      <c r="A4" s="121"/>
      <c r="H4" s="122"/>
    </row>
    <row r="5" spans="1:22" s="14" customFormat="1" ht="15.75" x14ac:dyDescent="0.25">
      <c r="A5" s="251" t="s">
        <v>497</v>
      </c>
      <c r="B5" s="251"/>
      <c r="C5" s="251"/>
      <c r="D5" s="96"/>
      <c r="E5" s="96"/>
      <c r="F5" s="96"/>
      <c r="G5" s="96"/>
      <c r="H5" s="96"/>
      <c r="I5" s="96"/>
      <c r="J5" s="96"/>
    </row>
    <row r="6" spans="1:22" s="14" customFormat="1" ht="6" customHeight="1" x14ac:dyDescent="0.3">
      <c r="A6" s="121">
        <v>2</v>
      </c>
      <c r="H6" s="122"/>
    </row>
    <row r="7" spans="1:22" s="14" customFormat="1" ht="18.75" x14ac:dyDescent="0.2">
      <c r="A7" s="255" t="s">
        <v>8</v>
      </c>
      <c r="B7" s="255"/>
      <c r="C7" s="255"/>
      <c r="D7" s="123"/>
      <c r="E7" s="123"/>
      <c r="F7" s="123"/>
      <c r="G7" s="123"/>
      <c r="H7" s="123"/>
      <c r="I7" s="123"/>
      <c r="J7" s="123"/>
      <c r="K7" s="123"/>
      <c r="L7" s="123"/>
      <c r="M7" s="123"/>
      <c r="N7" s="123"/>
      <c r="O7" s="123"/>
      <c r="P7" s="123"/>
      <c r="Q7" s="123"/>
      <c r="R7" s="123"/>
      <c r="S7" s="123"/>
      <c r="T7" s="123"/>
      <c r="U7" s="123"/>
      <c r="V7" s="123"/>
    </row>
    <row r="8" spans="1:22" s="14" customFormat="1" ht="18.75" x14ac:dyDescent="0.2">
      <c r="A8" s="256" t="s">
        <v>462</v>
      </c>
      <c r="B8" s="256"/>
      <c r="C8" s="256"/>
      <c r="D8" s="124"/>
      <c r="E8" s="124"/>
      <c r="F8" s="124"/>
      <c r="G8" s="124"/>
      <c r="H8" s="124"/>
      <c r="I8" s="123"/>
      <c r="J8" s="123"/>
      <c r="K8" s="123"/>
      <c r="L8" s="123"/>
      <c r="M8" s="123"/>
      <c r="N8" s="123"/>
      <c r="O8" s="123"/>
      <c r="P8" s="123"/>
      <c r="Q8" s="123"/>
      <c r="R8" s="123"/>
      <c r="S8" s="123"/>
      <c r="T8" s="123"/>
      <c r="U8" s="123"/>
      <c r="V8" s="123"/>
    </row>
    <row r="9" spans="1:22" s="14" customFormat="1" ht="18.75" x14ac:dyDescent="0.2">
      <c r="A9" s="252" t="s">
        <v>7</v>
      </c>
      <c r="B9" s="252"/>
      <c r="C9" s="252"/>
      <c r="D9" s="125"/>
      <c r="E9" s="125"/>
      <c r="F9" s="125"/>
      <c r="G9" s="125"/>
      <c r="H9" s="125"/>
      <c r="I9" s="123"/>
      <c r="J9" s="123"/>
      <c r="K9" s="123"/>
      <c r="L9" s="123"/>
      <c r="M9" s="123"/>
      <c r="N9" s="123"/>
      <c r="O9" s="123"/>
      <c r="P9" s="123"/>
      <c r="Q9" s="123"/>
      <c r="R9" s="123"/>
      <c r="S9" s="123"/>
      <c r="T9" s="123"/>
      <c r="U9" s="123"/>
      <c r="V9" s="123"/>
    </row>
    <row r="10" spans="1:22" s="14" customFormat="1" ht="18.75" x14ac:dyDescent="0.2">
      <c r="A10" s="256" t="s">
        <v>508</v>
      </c>
      <c r="B10" s="256"/>
      <c r="C10" s="256"/>
      <c r="D10" s="124"/>
      <c r="E10" s="124"/>
      <c r="F10" s="124"/>
      <c r="G10" s="124"/>
      <c r="H10" s="124"/>
      <c r="I10" s="123"/>
      <c r="J10" s="123"/>
      <c r="K10" s="123"/>
      <c r="L10" s="123"/>
      <c r="M10" s="123"/>
      <c r="N10" s="123"/>
      <c r="O10" s="123"/>
      <c r="P10" s="123"/>
      <c r="Q10" s="123"/>
      <c r="R10" s="123"/>
      <c r="S10" s="123"/>
      <c r="T10" s="123"/>
      <c r="U10" s="123"/>
      <c r="V10" s="123"/>
    </row>
    <row r="11" spans="1:22" s="14" customFormat="1" ht="18.75" x14ac:dyDescent="0.2">
      <c r="A11" s="252" t="s">
        <v>6</v>
      </c>
      <c r="B11" s="252"/>
      <c r="C11" s="252"/>
      <c r="D11" s="125"/>
      <c r="E11" s="125"/>
      <c r="F11" s="125"/>
      <c r="G11" s="125"/>
      <c r="H11" s="125"/>
      <c r="I11" s="123"/>
      <c r="J11" s="123"/>
      <c r="K11" s="123"/>
      <c r="L11" s="123"/>
      <c r="M11" s="123"/>
      <c r="N11" s="123"/>
      <c r="O11" s="123"/>
      <c r="P11" s="123"/>
      <c r="Q11" s="123"/>
      <c r="R11" s="123"/>
      <c r="S11" s="123"/>
      <c r="T11" s="123"/>
      <c r="U11" s="123"/>
      <c r="V11" s="123"/>
    </row>
    <row r="12" spans="1:22" s="126" customFormat="1" ht="32.25" customHeight="1" x14ac:dyDescent="0.2">
      <c r="A12" s="257" t="s">
        <v>509</v>
      </c>
      <c r="B12" s="257"/>
      <c r="C12" s="257"/>
      <c r="D12" s="124"/>
      <c r="E12" s="124"/>
      <c r="F12" s="124"/>
      <c r="G12" s="124"/>
      <c r="H12" s="124"/>
      <c r="I12" s="124"/>
      <c r="J12" s="124"/>
      <c r="K12" s="124"/>
      <c r="L12" s="124"/>
      <c r="M12" s="124"/>
      <c r="N12" s="124"/>
      <c r="O12" s="124"/>
      <c r="P12" s="124"/>
      <c r="Q12" s="124"/>
      <c r="R12" s="124"/>
      <c r="S12" s="124"/>
      <c r="T12" s="124"/>
      <c r="U12" s="124"/>
      <c r="V12" s="124"/>
    </row>
    <row r="13" spans="1:22" s="126" customFormat="1" ht="15" customHeight="1" x14ac:dyDescent="0.2">
      <c r="A13" s="252" t="s">
        <v>5</v>
      </c>
      <c r="B13" s="252"/>
      <c r="C13" s="252"/>
      <c r="D13" s="125"/>
      <c r="E13" s="125"/>
      <c r="F13" s="125"/>
      <c r="G13" s="125"/>
      <c r="H13" s="125"/>
      <c r="I13" s="125"/>
      <c r="J13" s="125"/>
      <c r="K13" s="125"/>
      <c r="L13" s="125"/>
      <c r="M13" s="125"/>
      <c r="N13" s="125"/>
      <c r="O13" s="125"/>
      <c r="P13" s="125"/>
      <c r="Q13" s="125"/>
      <c r="R13" s="125"/>
      <c r="S13" s="125"/>
      <c r="T13" s="125"/>
      <c r="U13" s="125"/>
      <c r="V13" s="125"/>
    </row>
    <row r="14" spans="1:22" s="126" customFormat="1" ht="9" customHeight="1" x14ac:dyDescent="0.2">
      <c r="A14" s="127"/>
      <c r="B14" s="127"/>
      <c r="C14" s="127"/>
      <c r="D14" s="127"/>
      <c r="E14" s="127"/>
      <c r="F14" s="127"/>
      <c r="G14" s="127"/>
      <c r="H14" s="127"/>
      <c r="I14" s="127"/>
      <c r="J14" s="127"/>
      <c r="K14" s="127"/>
      <c r="L14" s="127"/>
      <c r="M14" s="127"/>
      <c r="N14" s="127"/>
      <c r="O14" s="127"/>
      <c r="P14" s="127"/>
      <c r="Q14" s="127"/>
      <c r="R14" s="127"/>
      <c r="S14" s="127"/>
    </row>
    <row r="15" spans="1:22" s="126" customFormat="1" ht="15" customHeight="1" x14ac:dyDescent="0.2">
      <c r="A15" s="253" t="s">
        <v>446</v>
      </c>
      <c r="B15" s="254"/>
      <c r="C15" s="254"/>
      <c r="D15" s="128"/>
      <c r="E15" s="128"/>
      <c r="F15" s="128"/>
      <c r="G15" s="128"/>
      <c r="H15" s="128"/>
      <c r="I15" s="128"/>
      <c r="J15" s="128"/>
      <c r="K15" s="128"/>
      <c r="L15" s="128"/>
      <c r="M15" s="128"/>
      <c r="N15" s="128"/>
      <c r="O15" s="128"/>
      <c r="P15" s="128"/>
      <c r="Q15" s="128"/>
      <c r="R15" s="128"/>
      <c r="S15" s="128"/>
      <c r="T15" s="128"/>
      <c r="U15" s="128"/>
      <c r="V15" s="128"/>
    </row>
    <row r="16" spans="1:22" s="126" customFormat="1" ht="12" customHeight="1" x14ac:dyDescent="0.2">
      <c r="A16" s="125"/>
      <c r="B16" s="125"/>
      <c r="C16" s="125"/>
      <c r="D16" s="125"/>
      <c r="E16" s="125"/>
      <c r="F16" s="125"/>
      <c r="G16" s="125"/>
      <c r="H16" s="125"/>
      <c r="I16" s="127"/>
      <c r="J16" s="127"/>
      <c r="K16" s="127"/>
      <c r="L16" s="127"/>
      <c r="M16" s="127"/>
      <c r="N16" s="127"/>
      <c r="O16" s="127"/>
      <c r="P16" s="127"/>
      <c r="Q16" s="127"/>
      <c r="R16" s="127"/>
      <c r="S16" s="127"/>
    </row>
    <row r="17" spans="1:22" s="126" customFormat="1" ht="20.25" customHeight="1" x14ac:dyDescent="0.2">
      <c r="A17" s="129" t="s">
        <v>4</v>
      </c>
      <c r="B17" s="130" t="s">
        <v>60</v>
      </c>
      <c r="C17" s="114" t="s">
        <v>59</v>
      </c>
      <c r="D17" s="131"/>
      <c r="E17" s="131"/>
      <c r="F17" s="131"/>
      <c r="G17" s="131"/>
      <c r="H17" s="131"/>
      <c r="I17" s="115"/>
      <c r="J17" s="115"/>
      <c r="K17" s="115"/>
      <c r="L17" s="115"/>
      <c r="M17" s="115"/>
      <c r="N17" s="115"/>
      <c r="O17" s="115"/>
      <c r="P17" s="115"/>
      <c r="Q17" s="115"/>
      <c r="R17" s="115"/>
      <c r="S17" s="115"/>
      <c r="T17" s="132"/>
      <c r="U17" s="132"/>
      <c r="V17" s="132"/>
    </row>
    <row r="18" spans="1:22" s="126" customFormat="1" ht="16.5" customHeight="1" x14ac:dyDescent="0.2">
      <c r="A18" s="114">
        <v>1</v>
      </c>
      <c r="B18" s="130">
        <v>2</v>
      </c>
      <c r="C18" s="114">
        <v>3</v>
      </c>
      <c r="D18" s="131"/>
      <c r="E18" s="131"/>
      <c r="F18" s="131"/>
      <c r="G18" s="131"/>
      <c r="H18" s="131"/>
      <c r="I18" s="115"/>
      <c r="J18" s="115"/>
      <c r="K18" s="115"/>
      <c r="L18" s="115"/>
      <c r="M18" s="115"/>
      <c r="N18" s="115"/>
      <c r="O18" s="115"/>
      <c r="P18" s="115"/>
      <c r="Q18" s="115"/>
      <c r="R18" s="115"/>
      <c r="S18" s="115"/>
      <c r="T18" s="132"/>
      <c r="U18" s="132"/>
      <c r="V18" s="132"/>
    </row>
    <row r="19" spans="1:22" s="126" customFormat="1" ht="31.5" x14ac:dyDescent="0.2">
      <c r="A19" s="19" t="s">
        <v>58</v>
      </c>
      <c r="B19" s="133" t="s">
        <v>304</v>
      </c>
      <c r="C19" s="114" t="s">
        <v>476</v>
      </c>
      <c r="D19" s="131"/>
      <c r="E19" s="131"/>
      <c r="F19" s="131"/>
      <c r="G19" s="131"/>
      <c r="H19" s="131"/>
      <c r="I19" s="115"/>
      <c r="J19" s="115"/>
      <c r="K19" s="115"/>
      <c r="L19" s="115"/>
      <c r="M19" s="115"/>
      <c r="N19" s="115"/>
      <c r="O19" s="115"/>
      <c r="P19" s="115"/>
      <c r="Q19" s="115"/>
      <c r="R19" s="115"/>
      <c r="S19" s="115"/>
      <c r="T19" s="132"/>
      <c r="U19" s="132"/>
      <c r="V19" s="132"/>
    </row>
    <row r="20" spans="1:22" s="126" customFormat="1" ht="47.25" x14ac:dyDescent="0.2">
      <c r="A20" s="19" t="s">
        <v>57</v>
      </c>
      <c r="B20" s="23" t="s">
        <v>477</v>
      </c>
      <c r="C20" s="174" t="s">
        <v>465</v>
      </c>
      <c r="D20" s="131"/>
      <c r="E20" s="131"/>
      <c r="F20" s="131"/>
      <c r="G20" s="131"/>
      <c r="H20" s="131"/>
      <c r="I20" s="115"/>
      <c r="J20" s="115"/>
      <c r="K20" s="115"/>
      <c r="L20" s="115"/>
      <c r="M20" s="115"/>
      <c r="N20" s="115"/>
      <c r="O20" s="115"/>
      <c r="P20" s="115"/>
      <c r="Q20" s="115"/>
      <c r="R20" s="115"/>
      <c r="S20" s="115"/>
      <c r="T20" s="132"/>
      <c r="U20" s="132"/>
      <c r="V20" s="132"/>
    </row>
    <row r="21" spans="1:22" s="126" customFormat="1" ht="31.5" x14ac:dyDescent="0.2">
      <c r="A21" s="19" t="s">
        <v>56</v>
      </c>
      <c r="B21" s="93" t="s">
        <v>398</v>
      </c>
      <c r="C21" s="114" t="s">
        <v>472</v>
      </c>
      <c r="D21" s="131"/>
      <c r="E21" s="131"/>
      <c r="F21" s="131"/>
      <c r="G21" s="131"/>
      <c r="H21" s="115"/>
      <c r="I21" s="115"/>
      <c r="J21" s="115"/>
      <c r="K21" s="115"/>
      <c r="L21" s="115"/>
      <c r="M21" s="115"/>
      <c r="N21" s="115"/>
      <c r="O21" s="115"/>
      <c r="P21" s="115"/>
      <c r="Q21" s="115"/>
      <c r="R21" s="115"/>
      <c r="S21" s="132"/>
      <c r="T21" s="132"/>
      <c r="U21" s="132"/>
      <c r="V21" s="132"/>
    </row>
    <row r="22" spans="1:22" s="126" customFormat="1" ht="18.75" x14ac:dyDescent="0.2">
      <c r="A22" s="19" t="s">
        <v>55</v>
      </c>
      <c r="B22" s="93" t="s">
        <v>68</v>
      </c>
      <c r="C22" s="114" t="s">
        <v>463</v>
      </c>
      <c r="D22" s="131"/>
      <c r="E22" s="131"/>
      <c r="F22" s="131"/>
      <c r="G22" s="131"/>
      <c r="H22" s="115"/>
      <c r="I22" s="115"/>
      <c r="J22" s="115"/>
      <c r="K22" s="115"/>
      <c r="L22" s="115"/>
      <c r="M22" s="115"/>
      <c r="N22" s="115"/>
      <c r="O22" s="115"/>
      <c r="P22" s="115"/>
      <c r="Q22" s="115"/>
      <c r="R22" s="115"/>
      <c r="S22" s="132"/>
      <c r="T22" s="132"/>
      <c r="U22" s="132"/>
      <c r="V22" s="132"/>
    </row>
    <row r="23" spans="1:22" s="126" customFormat="1" ht="49.5" customHeight="1" x14ac:dyDescent="0.2">
      <c r="A23" s="19" t="s">
        <v>53</v>
      </c>
      <c r="B23" s="93" t="s">
        <v>67</v>
      </c>
      <c r="C23" s="114" t="s">
        <v>510</v>
      </c>
      <c r="D23" s="131"/>
      <c r="E23" s="131"/>
      <c r="F23" s="131"/>
      <c r="G23" s="131"/>
      <c r="H23" s="115"/>
      <c r="I23" s="115"/>
      <c r="J23" s="115"/>
      <c r="K23" s="115"/>
      <c r="L23" s="115"/>
      <c r="M23" s="115"/>
      <c r="N23" s="115"/>
      <c r="O23" s="115"/>
      <c r="P23" s="115"/>
      <c r="Q23" s="115"/>
      <c r="R23" s="115"/>
      <c r="S23" s="132"/>
      <c r="T23" s="132"/>
      <c r="U23" s="132"/>
      <c r="V23" s="132"/>
    </row>
    <row r="24" spans="1:22" s="126" customFormat="1" ht="18.75" x14ac:dyDescent="0.2">
      <c r="A24" s="19" t="s">
        <v>52</v>
      </c>
      <c r="B24" s="93" t="s">
        <v>399</v>
      </c>
      <c r="C24" s="114" t="s">
        <v>466</v>
      </c>
      <c r="D24" s="131"/>
      <c r="E24" s="131"/>
      <c r="F24" s="131"/>
      <c r="G24" s="131"/>
      <c r="H24" s="115"/>
      <c r="I24" s="115"/>
      <c r="J24" s="115"/>
      <c r="K24" s="115"/>
      <c r="L24" s="115"/>
      <c r="M24" s="115"/>
      <c r="N24" s="115"/>
      <c r="O24" s="115"/>
      <c r="P24" s="115"/>
      <c r="Q24" s="115"/>
      <c r="R24" s="115"/>
      <c r="S24" s="132"/>
      <c r="T24" s="132"/>
      <c r="U24" s="132"/>
      <c r="V24" s="132"/>
    </row>
    <row r="25" spans="1:22" s="126" customFormat="1" ht="31.5" x14ac:dyDescent="0.2">
      <c r="A25" s="19" t="s">
        <v>50</v>
      </c>
      <c r="B25" s="93" t="s">
        <v>400</v>
      </c>
      <c r="C25" s="114" t="s">
        <v>466</v>
      </c>
      <c r="D25" s="131"/>
      <c r="E25" s="131"/>
      <c r="F25" s="131"/>
      <c r="G25" s="131"/>
      <c r="H25" s="115"/>
      <c r="I25" s="115"/>
      <c r="J25" s="115"/>
      <c r="K25" s="115"/>
      <c r="L25" s="115"/>
      <c r="M25" s="115"/>
      <c r="N25" s="115"/>
      <c r="O25" s="115"/>
      <c r="P25" s="115"/>
      <c r="Q25" s="115"/>
      <c r="R25" s="115"/>
      <c r="S25" s="132"/>
      <c r="T25" s="132"/>
      <c r="U25" s="132"/>
      <c r="V25" s="132"/>
    </row>
    <row r="26" spans="1:22" s="126" customFormat="1" ht="31.5" x14ac:dyDescent="0.2">
      <c r="A26" s="19" t="s">
        <v>48</v>
      </c>
      <c r="B26" s="93" t="s">
        <v>401</v>
      </c>
      <c r="C26" s="114" t="s">
        <v>466</v>
      </c>
      <c r="D26" s="131"/>
      <c r="E26" s="131"/>
      <c r="F26" s="131"/>
      <c r="G26" s="131"/>
      <c r="H26" s="115"/>
      <c r="I26" s="115"/>
      <c r="J26" s="115"/>
      <c r="K26" s="115"/>
      <c r="L26" s="115"/>
      <c r="M26" s="115"/>
      <c r="N26" s="115"/>
      <c r="O26" s="115"/>
      <c r="P26" s="115"/>
      <c r="Q26" s="115"/>
      <c r="R26" s="115"/>
      <c r="S26" s="132"/>
      <c r="T26" s="132"/>
      <c r="U26" s="132"/>
      <c r="V26" s="132"/>
    </row>
    <row r="27" spans="1:22" s="126" customFormat="1" ht="18.75" x14ac:dyDescent="0.2">
      <c r="A27" s="19" t="s">
        <v>66</v>
      </c>
      <c r="B27" s="93" t="s">
        <v>402</v>
      </c>
      <c r="C27" s="114" t="s">
        <v>466</v>
      </c>
      <c r="D27" s="131"/>
      <c r="E27" s="131"/>
      <c r="F27" s="131"/>
      <c r="G27" s="131"/>
      <c r="H27" s="115"/>
      <c r="I27" s="115"/>
      <c r="J27" s="115"/>
      <c r="K27" s="115"/>
      <c r="L27" s="115"/>
      <c r="M27" s="115"/>
      <c r="N27" s="115"/>
      <c r="O27" s="115"/>
      <c r="P27" s="115"/>
      <c r="Q27" s="115"/>
      <c r="R27" s="115"/>
      <c r="S27" s="132"/>
      <c r="T27" s="132"/>
      <c r="U27" s="132"/>
      <c r="V27" s="132"/>
    </row>
    <row r="28" spans="1:22" s="126" customFormat="1" ht="18.75" x14ac:dyDescent="0.2">
      <c r="A28" s="19" t="s">
        <v>64</v>
      </c>
      <c r="B28" s="93" t="s">
        <v>403</v>
      </c>
      <c r="C28" s="114" t="s">
        <v>466</v>
      </c>
      <c r="D28" s="131"/>
      <c r="E28" s="131"/>
      <c r="F28" s="131"/>
      <c r="G28" s="131"/>
      <c r="H28" s="115"/>
      <c r="I28" s="115"/>
      <c r="J28" s="115"/>
      <c r="K28" s="115"/>
      <c r="L28" s="115"/>
      <c r="M28" s="115"/>
      <c r="N28" s="115"/>
      <c r="O28" s="115"/>
      <c r="P28" s="115"/>
      <c r="Q28" s="115"/>
      <c r="R28" s="115"/>
      <c r="S28" s="132"/>
      <c r="T28" s="132"/>
      <c r="U28" s="132"/>
      <c r="V28" s="132"/>
    </row>
    <row r="29" spans="1:22" s="126" customFormat="1" ht="47.25" x14ac:dyDescent="0.2">
      <c r="A29" s="19" t="s">
        <v>63</v>
      </c>
      <c r="B29" s="93" t="s">
        <v>404</v>
      </c>
      <c r="C29" s="114" t="s">
        <v>464</v>
      </c>
      <c r="D29" s="131"/>
      <c r="E29" s="131"/>
      <c r="F29" s="131"/>
      <c r="G29" s="131"/>
      <c r="H29" s="115"/>
      <c r="I29" s="115"/>
      <c r="J29" s="115"/>
      <c r="K29" s="115"/>
      <c r="L29" s="115"/>
      <c r="M29" s="115"/>
      <c r="N29" s="115"/>
      <c r="O29" s="115"/>
      <c r="P29" s="115"/>
      <c r="Q29" s="115"/>
      <c r="R29" s="115"/>
      <c r="S29" s="132"/>
      <c r="T29" s="132"/>
      <c r="U29" s="132"/>
      <c r="V29" s="132"/>
    </row>
    <row r="30" spans="1:22" ht="63" x14ac:dyDescent="0.25">
      <c r="A30" s="19" t="s">
        <v>417</v>
      </c>
      <c r="B30" s="93" t="s">
        <v>405</v>
      </c>
      <c r="C30" s="114" t="s">
        <v>467</v>
      </c>
      <c r="D30" s="134"/>
      <c r="E30" s="134"/>
      <c r="F30" s="134"/>
      <c r="G30" s="134"/>
      <c r="H30" s="134"/>
      <c r="I30" s="134"/>
      <c r="J30" s="134"/>
      <c r="K30" s="134"/>
      <c r="L30" s="134"/>
      <c r="M30" s="134"/>
      <c r="N30" s="134"/>
      <c r="O30" s="134"/>
      <c r="P30" s="134"/>
      <c r="Q30" s="134"/>
      <c r="R30" s="134"/>
      <c r="S30" s="134"/>
      <c r="T30" s="134"/>
      <c r="U30" s="134"/>
      <c r="V30" s="134"/>
    </row>
    <row r="31" spans="1:22" ht="31.5" x14ac:dyDescent="0.25">
      <c r="A31" s="19" t="s">
        <v>408</v>
      </c>
      <c r="B31" s="93" t="s">
        <v>65</v>
      </c>
      <c r="C31" s="114" t="s">
        <v>468</v>
      </c>
      <c r="D31" s="134"/>
      <c r="E31" s="134"/>
      <c r="F31" s="134"/>
      <c r="G31" s="134"/>
      <c r="H31" s="134"/>
      <c r="I31" s="134"/>
      <c r="J31" s="134"/>
      <c r="K31" s="134"/>
      <c r="L31" s="134"/>
      <c r="M31" s="134"/>
      <c r="N31" s="134"/>
      <c r="O31" s="134"/>
      <c r="P31" s="134"/>
      <c r="Q31" s="134"/>
      <c r="R31" s="134"/>
      <c r="S31" s="134"/>
      <c r="T31" s="134"/>
      <c r="U31" s="134"/>
      <c r="V31" s="134"/>
    </row>
    <row r="32" spans="1:22" ht="15.75" x14ac:dyDescent="0.25">
      <c r="A32" s="19" t="s">
        <v>418</v>
      </c>
      <c r="B32" s="93" t="s">
        <v>406</v>
      </c>
      <c r="C32" s="114" t="s">
        <v>464</v>
      </c>
      <c r="D32" s="134"/>
      <c r="E32" s="134"/>
      <c r="F32" s="134"/>
      <c r="G32" s="134"/>
      <c r="H32" s="134"/>
      <c r="I32" s="134"/>
      <c r="J32" s="134"/>
      <c r="K32" s="134"/>
      <c r="L32" s="134"/>
      <c r="M32" s="134"/>
      <c r="N32" s="134"/>
      <c r="O32" s="134"/>
      <c r="P32" s="134"/>
      <c r="Q32" s="134"/>
      <c r="R32" s="134"/>
      <c r="S32" s="134"/>
      <c r="T32" s="134"/>
      <c r="U32" s="134"/>
      <c r="V32" s="134"/>
    </row>
    <row r="33" spans="1:22" ht="15.75" x14ac:dyDescent="0.25">
      <c r="A33" s="19" t="s">
        <v>409</v>
      </c>
      <c r="B33" s="93" t="s">
        <v>407</v>
      </c>
      <c r="C33" s="114" t="s">
        <v>464</v>
      </c>
      <c r="D33" s="134"/>
      <c r="E33" s="134"/>
      <c r="F33" s="134"/>
      <c r="G33" s="134"/>
      <c r="H33" s="134"/>
      <c r="I33" s="134"/>
      <c r="J33" s="134"/>
      <c r="K33" s="134"/>
      <c r="L33" s="134"/>
      <c r="M33" s="134"/>
      <c r="N33" s="134"/>
      <c r="O33" s="134"/>
      <c r="P33" s="134"/>
      <c r="Q33" s="134"/>
      <c r="R33" s="134"/>
      <c r="S33" s="134"/>
      <c r="T33" s="134"/>
      <c r="U33" s="134"/>
      <c r="V33" s="134"/>
    </row>
    <row r="34" spans="1:22" ht="15.75" x14ac:dyDescent="0.25">
      <c r="A34" s="19" t="s">
        <v>419</v>
      </c>
      <c r="B34" s="93" t="s">
        <v>217</v>
      </c>
      <c r="C34" s="114" t="s">
        <v>466</v>
      </c>
      <c r="D34" s="134"/>
      <c r="E34" s="134"/>
      <c r="F34" s="134"/>
      <c r="G34" s="134"/>
      <c r="H34" s="134"/>
      <c r="I34" s="134"/>
      <c r="J34" s="134"/>
      <c r="K34" s="134"/>
      <c r="L34" s="134"/>
      <c r="M34" s="134"/>
      <c r="N34" s="134"/>
      <c r="O34" s="134"/>
      <c r="P34" s="134"/>
      <c r="Q34" s="134"/>
      <c r="R34" s="134"/>
      <c r="S34" s="134"/>
      <c r="T34" s="134"/>
      <c r="U34" s="134"/>
      <c r="V34" s="134"/>
    </row>
    <row r="35" spans="1:22" ht="183" customHeight="1" x14ac:dyDescent="0.25">
      <c r="A35" s="19" t="s">
        <v>410</v>
      </c>
      <c r="B35" s="93" t="s">
        <v>457</v>
      </c>
      <c r="C35" s="246" t="s">
        <v>544</v>
      </c>
      <c r="D35" s="134"/>
      <c r="E35" s="134"/>
      <c r="F35" s="134"/>
      <c r="G35" s="134"/>
      <c r="H35" s="134"/>
      <c r="I35" s="134"/>
      <c r="J35" s="134"/>
      <c r="K35" s="134"/>
      <c r="L35" s="134"/>
      <c r="M35" s="134"/>
      <c r="N35" s="134"/>
      <c r="O35" s="134"/>
      <c r="P35" s="134"/>
      <c r="Q35" s="134"/>
      <c r="R35" s="134"/>
      <c r="S35" s="134"/>
      <c r="T35" s="134"/>
      <c r="U35" s="134"/>
      <c r="V35" s="134"/>
    </row>
    <row r="36" spans="1:22" ht="63" x14ac:dyDescent="0.25">
      <c r="A36" s="19" t="s">
        <v>420</v>
      </c>
      <c r="B36" s="93" t="s">
        <v>441</v>
      </c>
      <c r="C36" s="136" t="s">
        <v>466</v>
      </c>
      <c r="D36" s="134"/>
      <c r="E36" s="134"/>
      <c r="F36" s="134"/>
      <c r="G36" s="134"/>
      <c r="H36" s="134"/>
      <c r="I36" s="134"/>
      <c r="J36" s="134"/>
      <c r="K36" s="134"/>
      <c r="L36" s="134"/>
      <c r="M36" s="134"/>
      <c r="N36" s="134"/>
      <c r="O36" s="134"/>
      <c r="P36" s="134"/>
      <c r="Q36" s="134"/>
      <c r="R36" s="134"/>
      <c r="S36" s="134"/>
      <c r="T36" s="134"/>
      <c r="U36" s="134"/>
      <c r="V36" s="134"/>
    </row>
    <row r="37" spans="1:22" ht="47.25" x14ac:dyDescent="0.25">
      <c r="A37" s="19" t="s">
        <v>411</v>
      </c>
      <c r="B37" s="93" t="s">
        <v>456</v>
      </c>
      <c r="C37" s="136" t="s">
        <v>464</v>
      </c>
      <c r="D37" s="134"/>
      <c r="E37" s="134"/>
      <c r="F37" s="134"/>
      <c r="G37" s="134"/>
      <c r="H37" s="134"/>
      <c r="I37" s="134"/>
      <c r="J37" s="134"/>
      <c r="K37" s="134"/>
      <c r="L37" s="134"/>
      <c r="M37" s="134"/>
      <c r="N37" s="134"/>
      <c r="O37" s="134"/>
      <c r="P37" s="134"/>
      <c r="Q37" s="134"/>
      <c r="R37" s="134"/>
      <c r="S37" s="134"/>
      <c r="T37" s="134"/>
      <c r="U37" s="134"/>
      <c r="V37" s="134"/>
    </row>
    <row r="38" spans="1:22" ht="97.5" customHeight="1" x14ac:dyDescent="0.25">
      <c r="A38" s="19" t="s">
        <v>422</v>
      </c>
      <c r="B38" s="93" t="s">
        <v>423</v>
      </c>
      <c r="C38" s="136" t="s">
        <v>464</v>
      </c>
      <c r="D38" s="134"/>
      <c r="E38" s="134"/>
      <c r="F38" s="134"/>
      <c r="G38" s="134"/>
      <c r="H38" s="134"/>
      <c r="I38" s="134"/>
      <c r="J38" s="134"/>
      <c r="K38" s="134"/>
      <c r="L38" s="134"/>
      <c r="M38" s="134"/>
      <c r="N38" s="134"/>
      <c r="O38" s="134"/>
      <c r="P38" s="134"/>
      <c r="Q38" s="134"/>
      <c r="R38" s="134"/>
      <c r="S38" s="134"/>
      <c r="T38" s="134"/>
      <c r="U38" s="134"/>
      <c r="V38" s="134"/>
    </row>
    <row r="39" spans="1:22" ht="49.5" customHeight="1" x14ac:dyDescent="0.25">
      <c r="A39" s="19" t="s">
        <v>412</v>
      </c>
      <c r="B39" s="93" t="s">
        <v>447</v>
      </c>
      <c r="C39" s="136" t="s">
        <v>466</v>
      </c>
      <c r="D39" s="134"/>
      <c r="E39" s="134"/>
      <c r="F39" s="134"/>
      <c r="G39" s="134"/>
      <c r="H39" s="134"/>
      <c r="I39" s="134"/>
      <c r="J39" s="134"/>
      <c r="K39" s="134"/>
      <c r="L39" s="134"/>
      <c r="M39" s="134"/>
      <c r="N39" s="134"/>
      <c r="O39" s="134"/>
      <c r="P39" s="134"/>
      <c r="Q39" s="134"/>
      <c r="R39" s="134"/>
      <c r="S39" s="134"/>
      <c r="T39" s="134"/>
      <c r="U39" s="134"/>
      <c r="V39" s="134"/>
    </row>
    <row r="40" spans="1:22" ht="47.25" x14ac:dyDescent="0.25">
      <c r="A40" s="19" t="s">
        <v>442</v>
      </c>
      <c r="B40" s="93" t="s">
        <v>448</v>
      </c>
      <c r="C40" s="136" t="s">
        <v>466</v>
      </c>
      <c r="D40" s="134"/>
      <c r="E40" s="134"/>
      <c r="F40" s="134"/>
      <c r="G40" s="134"/>
      <c r="H40" s="134"/>
      <c r="I40" s="134"/>
      <c r="J40" s="134"/>
      <c r="K40" s="134"/>
      <c r="L40" s="134"/>
      <c r="M40" s="134"/>
      <c r="N40" s="134"/>
      <c r="O40" s="134"/>
      <c r="P40" s="134"/>
      <c r="Q40" s="134"/>
      <c r="R40" s="134"/>
      <c r="S40" s="134"/>
      <c r="T40" s="134"/>
      <c r="U40" s="134"/>
      <c r="V40" s="134"/>
    </row>
    <row r="41" spans="1:22" ht="52.5" customHeight="1" x14ac:dyDescent="0.25">
      <c r="A41" s="19" t="s">
        <v>413</v>
      </c>
      <c r="B41" s="93" t="s">
        <v>449</v>
      </c>
      <c r="C41" s="136" t="s">
        <v>466</v>
      </c>
      <c r="D41" s="134"/>
      <c r="E41" s="134"/>
      <c r="F41" s="134"/>
      <c r="G41" s="134"/>
      <c r="H41" s="134"/>
      <c r="I41" s="134"/>
      <c r="J41" s="134"/>
      <c r="K41" s="134"/>
      <c r="L41" s="134"/>
      <c r="M41" s="134"/>
      <c r="N41" s="134"/>
      <c r="O41" s="134"/>
      <c r="P41" s="134"/>
      <c r="Q41" s="134"/>
      <c r="R41" s="134"/>
      <c r="S41" s="134"/>
      <c r="T41" s="134"/>
      <c r="U41" s="134"/>
      <c r="V41" s="134"/>
    </row>
    <row r="42" spans="1:22" ht="31.5" x14ac:dyDescent="0.25">
      <c r="A42" s="19" t="s">
        <v>443</v>
      </c>
      <c r="B42" s="93" t="s">
        <v>473</v>
      </c>
      <c r="C42" s="227">
        <f>C43*1.2</f>
        <v>63.006810455999997</v>
      </c>
      <c r="D42" s="134"/>
      <c r="E42" s="134"/>
      <c r="F42" s="134"/>
      <c r="G42" s="134"/>
      <c r="H42" s="134"/>
      <c r="I42" s="134"/>
      <c r="J42" s="134"/>
      <c r="K42" s="134"/>
      <c r="L42" s="134"/>
      <c r="M42" s="134"/>
      <c r="N42" s="134"/>
      <c r="O42" s="134"/>
      <c r="P42" s="134"/>
      <c r="Q42" s="134"/>
      <c r="R42" s="134"/>
      <c r="S42" s="134"/>
      <c r="T42" s="134"/>
      <c r="U42" s="134"/>
      <c r="V42" s="134"/>
    </row>
    <row r="43" spans="1:22" ht="31.5" x14ac:dyDescent="0.25">
      <c r="A43" s="19" t="s">
        <v>414</v>
      </c>
      <c r="B43" s="93" t="s">
        <v>474</v>
      </c>
      <c r="C43" s="227">
        <f>'6.2. Паспорт фин осв ввод'!C29</f>
        <v>52.50567538</v>
      </c>
      <c r="D43" s="134"/>
      <c r="E43" s="134"/>
      <c r="F43" s="134"/>
      <c r="G43" s="134"/>
      <c r="H43" s="134"/>
      <c r="I43" s="134"/>
      <c r="J43" s="134"/>
      <c r="K43" s="134"/>
      <c r="L43" s="134"/>
      <c r="M43" s="134"/>
      <c r="N43" s="134"/>
      <c r="O43" s="134"/>
      <c r="P43" s="134"/>
      <c r="Q43" s="134"/>
      <c r="R43" s="134"/>
      <c r="S43" s="134"/>
      <c r="T43" s="134"/>
      <c r="U43" s="134"/>
      <c r="V43" s="134"/>
    </row>
    <row r="44" spans="1:22" ht="63" x14ac:dyDescent="0.25">
      <c r="A44" s="19" t="s">
        <v>486</v>
      </c>
      <c r="B44" s="152" t="s">
        <v>487</v>
      </c>
      <c r="C44" s="136" t="s">
        <v>466</v>
      </c>
      <c r="D44" s="134"/>
      <c r="E44" s="134"/>
      <c r="F44" s="134"/>
      <c r="G44" s="134"/>
      <c r="H44" s="134"/>
      <c r="I44" s="134"/>
      <c r="J44" s="134"/>
      <c r="K44" s="134"/>
      <c r="L44" s="134"/>
      <c r="M44" s="134"/>
      <c r="N44" s="134"/>
      <c r="O44" s="134"/>
      <c r="P44" s="134"/>
      <c r="Q44" s="134"/>
      <c r="R44" s="134"/>
      <c r="S44" s="134"/>
      <c r="T44" s="134"/>
      <c r="U44" s="134"/>
      <c r="V44" s="134"/>
    </row>
    <row r="45" spans="1:22" ht="161.25" customHeight="1" x14ac:dyDescent="0.25">
      <c r="A45" s="19" t="s">
        <v>488</v>
      </c>
      <c r="B45" s="152" t="s">
        <v>489</v>
      </c>
      <c r="C45" s="226" t="s">
        <v>545</v>
      </c>
      <c r="D45" s="134"/>
      <c r="E45" s="134"/>
      <c r="F45" s="134"/>
      <c r="G45" s="134"/>
      <c r="H45" s="134"/>
      <c r="I45" s="134"/>
      <c r="J45" s="134"/>
      <c r="K45" s="134"/>
      <c r="L45" s="134"/>
      <c r="M45" s="134"/>
      <c r="N45" s="134"/>
      <c r="O45" s="134"/>
      <c r="P45" s="134"/>
      <c r="Q45" s="134"/>
      <c r="R45" s="134"/>
      <c r="S45" s="134"/>
      <c r="T45" s="134"/>
      <c r="U45" s="134"/>
      <c r="V45" s="134"/>
    </row>
    <row r="46" spans="1:22" x14ac:dyDescent="0.25">
      <c r="A46" s="134"/>
      <c r="B46" s="134"/>
      <c r="C46" s="134"/>
      <c r="D46" s="134"/>
      <c r="E46" s="134"/>
      <c r="F46" s="134"/>
      <c r="G46" s="134"/>
      <c r="H46" s="134"/>
      <c r="I46" s="134"/>
      <c r="J46" s="134"/>
      <c r="K46" s="134"/>
      <c r="L46" s="134"/>
      <c r="M46" s="134"/>
      <c r="N46" s="134"/>
      <c r="O46" s="134"/>
      <c r="P46" s="134"/>
      <c r="Q46" s="134"/>
      <c r="R46" s="134"/>
      <c r="S46" s="134"/>
      <c r="T46" s="134"/>
      <c r="U46" s="134"/>
      <c r="V46" s="134"/>
    </row>
    <row r="47" spans="1:22" x14ac:dyDescent="0.25">
      <c r="A47" s="134"/>
      <c r="B47" s="134"/>
      <c r="C47" s="134"/>
      <c r="D47" s="134"/>
      <c r="E47" s="134"/>
      <c r="F47" s="134"/>
      <c r="G47" s="134"/>
      <c r="H47" s="134"/>
      <c r="I47" s="134"/>
      <c r="J47" s="134"/>
      <c r="K47" s="134"/>
      <c r="L47" s="134"/>
      <c r="M47" s="134"/>
      <c r="N47" s="134"/>
      <c r="O47" s="134"/>
      <c r="P47" s="134"/>
      <c r="Q47" s="134"/>
      <c r="R47" s="134"/>
      <c r="S47" s="134"/>
      <c r="T47" s="134"/>
      <c r="U47" s="134"/>
      <c r="V47" s="134"/>
    </row>
    <row r="48" spans="1:22"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34"/>
    </row>
    <row r="49" spans="1:22" x14ac:dyDescent="0.25">
      <c r="A49" s="134"/>
      <c r="B49" s="134"/>
      <c r="C49" s="134"/>
      <c r="D49" s="134"/>
      <c r="E49" s="134"/>
      <c r="F49" s="134"/>
      <c r="G49" s="134"/>
      <c r="H49" s="134"/>
      <c r="I49" s="134"/>
      <c r="J49" s="134"/>
      <c r="K49" s="134"/>
      <c r="L49" s="134"/>
      <c r="M49" s="134"/>
      <c r="N49" s="134"/>
      <c r="O49" s="134"/>
      <c r="P49" s="134"/>
      <c r="Q49" s="134"/>
      <c r="R49" s="134"/>
      <c r="S49" s="134"/>
      <c r="T49" s="134"/>
      <c r="U49" s="134"/>
      <c r="V49" s="134"/>
    </row>
    <row r="50" spans="1:22" x14ac:dyDescent="0.25">
      <c r="A50" s="134"/>
      <c r="B50" s="134"/>
      <c r="C50" s="134"/>
      <c r="D50" s="134"/>
      <c r="E50" s="134"/>
      <c r="F50" s="134"/>
      <c r="G50" s="134"/>
      <c r="H50" s="134"/>
      <c r="I50" s="134"/>
      <c r="J50" s="134"/>
      <c r="K50" s="134"/>
      <c r="L50" s="134"/>
      <c r="M50" s="134"/>
      <c r="N50" s="134"/>
      <c r="O50" s="134"/>
      <c r="P50" s="134"/>
      <c r="Q50" s="134"/>
      <c r="R50" s="134"/>
      <c r="S50" s="134"/>
      <c r="T50" s="134"/>
      <c r="U50" s="134"/>
      <c r="V50" s="134"/>
    </row>
    <row r="51" spans="1:22" x14ac:dyDescent="0.25">
      <c r="A51" s="134"/>
      <c r="B51" s="134"/>
      <c r="C51" s="134"/>
      <c r="D51" s="134"/>
      <c r="E51" s="134"/>
      <c r="F51" s="134"/>
      <c r="G51" s="134"/>
      <c r="H51" s="134"/>
      <c r="I51" s="134"/>
      <c r="J51" s="134"/>
      <c r="K51" s="134"/>
      <c r="L51" s="134"/>
      <c r="M51" s="134"/>
      <c r="N51" s="134"/>
      <c r="O51" s="134"/>
      <c r="P51" s="134"/>
      <c r="Q51" s="134"/>
      <c r="R51" s="134"/>
      <c r="S51" s="134"/>
      <c r="T51" s="134"/>
      <c r="U51" s="134"/>
      <c r="V51" s="134"/>
    </row>
    <row r="52" spans="1:22" x14ac:dyDescent="0.25">
      <c r="A52" s="134"/>
      <c r="B52" s="134"/>
      <c r="C52" s="134"/>
      <c r="D52" s="134"/>
      <c r="E52" s="134"/>
      <c r="F52" s="134"/>
      <c r="G52" s="134"/>
      <c r="H52" s="134"/>
      <c r="I52" s="134"/>
      <c r="J52" s="134"/>
      <c r="K52" s="134"/>
      <c r="L52" s="134"/>
      <c r="M52" s="134"/>
      <c r="N52" s="134"/>
      <c r="O52" s="134"/>
      <c r="P52" s="134"/>
      <c r="Q52" s="134"/>
      <c r="R52" s="134"/>
      <c r="S52" s="134"/>
      <c r="T52" s="134"/>
      <c r="U52" s="134"/>
      <c r="V52" s="134"/>
    </row>
    <row r="53" spans="1:22" x14ac:dyDescent="0.25">
      <c r="A53" s="134"/>
      <c r="B53" s="134"/>
      <c r="C53" s="134"/>
      <c r="D53" s="134"/>
      <c r="E53" s="134"/>
      <c r="F53" s="134"/>
      <c r="G53" s="134"/>
      <c r="H53" s="134"/>
      <c r="I53" s="134"/>
      <c r="J53" s="134"/>
      <c r="K53" s="134"/>
      <c r="L53" s="134"/>
      <c r="M53" s="134"/>
      <c r="N53" s="134"/>
      <c r="O53" s="134"/>
      <c r="P53" s="134"/>
      <c r="Q53" s="134"/>
      <c r="R53" s="134"/>
      <c r="S53" s="134"/>
      <c r="T53" s="134"/>
      <c r="U53" s="134"/>
      <c r="V53" s="134"/>
    </row>
    <row r="54" spans="1:22" x14ac:dyDescent="0.25">
      <c r="A54" s="134"/>
      <c r="B54" s="134"/>
      <c r="C54" s="134"/>
      <c r="D54" s="134"/>
      <c r="E54" s="134"/>
      <c r="F54" s="134"/>
      <c r="G54" s="134"/>
      <c r="H54" s="134"/>
      <c r="I54" s="134"/>
      <c r="J54" s="134"/>
      <c r="K54" s="134"/>
      <c r="L54" s="134"/>
      <c r="M54" s="134"/>
      <c r="N54" s="134"/>
      <c r="O54" s="134"/>
      <c r="P54" s="134"/>
      <c r="Q54" s="134"/>
      <c r="R54" s="134"/>
      <c r="S54" s="134"/>
      <c r="T54" s="134"/>
      <c r="U54" s="134"/>
      <c r="V54" s="134"/>
    </row>
    <row r="55" spans="1:22" x14ac:dyDescent="0.25">
      <c r="A55" s="134"/>
      <c r="B55" s="134"/>
      <c r="C55" s="134"/>
      <c r="D55" s="134"/>
      <c r="E55" s="134"/>
      <c r="F55" s="134"/>
      <c r="G55" s="134"/>
      <c r="H55" s="134"/>
      <c r="I55" s="134"/>
      <c r="J55" s="134"/>
      <c r="K55" s="134"/>
      <c r="L55" s="134"/>
      <c r="M55" s="134"/>
      <c r="N55" s="134"/>
      <c r="O55" s="134"/>
      <c r="P55" s="134"/>
      <c r="Q55" s="134"/>
      <c r="R55" s="134"/>
      <c r="S55" s="134"/>
      <c r="T55" s="134"/>
      <c r="U55" s="134"/>
      <c r="V55" s="134"/>
    </row>
    <row r="56" spans="1:22" x14ac:dyDescent="0.25">
      <c r="A56" s="134"/>
      <c r="B56" s="134"/>
      <c r="C56" s="134"/>
      <c r="D56" s="134"/>
      <c r="E56" s="134"/>
      <c r="F56" s="134"/>
      <c r="G56" s="134"/>
      <c r="H56" s="134"/>
      <c r="I56" s="134"/>
      <c r="J56" s="134"/>
      <c r="K56" s="134"/>
      <c r="L56" s="134"/>
      <c r="M56" s="134"/>
      <c r="N56" s="134"/>
      <c r="O56" s="134"/>
      <c r="P56" s="134"/>
      <c r="Q56" s="134"/>
      <c r="R56" s="134"/>
      <c r="S56" s="134"/>
      <c r="T56" s="134"/>
      <c r="U56" s="134"/>
      <c r="V56" s="134"/>
    </row>
    <row r="57" spans="1:22" x14ac:dyDescent="0.25">
      <c r="A57" s="134"/>
      <c r="B57" s="134"/>
      <c r="C57" s="134"/>
      <c r="D57" s="134"/>
      <c r="E57" s="134"/>
      <c r="F57" s="134"/>
      <c r="G57" s="134"/>
      <c r="H57" s="134"/>
      <c r="I57" s="134"/>
      <c r="J57" s="134"/>
      <c r="K57" s="134"/>
      <c r="L57" s="134"/>
      <c r="M57" s="134"/>
      <c r="N57" s="134"/>
      <c r="O57" s="134"/>
      <c r="P57" s="134"/>
      <c r="Q57" s="134"/>
      <c r="R57" s="134"/>
      <c r="S57" s="134"/>
      <c r="T57" s="134"/>
      <c r="U57" s="134"/>
      <c r="V57" s="134"/>
    </row>
    <row r="58" spans="1:22" x14ac:dyDescent="0.25">
      <c r="A58" s="134"/>
      <c r="B58" s="134"/>
      <c r="C58" s="134"/>
      <c r="D58" s="134"/>
      <c r="E58" s="134"/>
      <c r="F58" s="134"/>
      <c r="G58" s="134"/>
      <c r="H58" s="134"/>
      <c r="I58" s="134"/>
      <c r="J58" s="134"/>
      <c r="K58" s="134"/>
      <c r="L58" s="134"/>
      <c r="M58" s="134"/>
      <c r="N58" s="134"/>
      <c r="O58" s="134"/>
      <c r="P58" s="134"/>
      <c r="Q58" s="134"/>
      <c r="R58" s="134"/>
      <c r="S58" s="134"/>
      <c r="T58" s="134"/>
      <c r="U58" s="134"/>
      <c r="V58" s="134"/>
    </row>
    <row r="59" spans="1:22" x14ac:dyDescent="0.25">
      <c r="A59" s="134"/>
      <c r="B59" s="134"/>
      <c r="C59" s="134"/>
      <c r="D59" s="134"/>
      <c r="E59" s="134"/>
      <c r="F59" s="134"/>
      <c r="G59" s="134"/>
      <c r="H59" s="134"/>
      <c r="I59" s="134"/>
      <c r="J59" s="134"/>
      <c r="K59" s="134"/>
      <c r="L59" s="134"/>
      <c r="M59" s="134"/>
      <c r="N59" s="134"/>
      <c r="O59" s="134"/>
      <c r="P59" s="134"/>
      <c r="Q59" s="134"/>
      <c r="R59" s="134"/>
      <c r="S59" s="134"/>
      <c r="T59" s="134"/>
      <c r="U59" s="134"/>
      <c r="V59" s="134"/>
    </row>
    <row r="60" spans="1:22" x14ac:dyDescent="0.25">
      <c r="A60" s="134"/>
      <c r="B60" s="134"/>
      <c r="C60" s="134"/>
      <c r="D60" s="134"/>
      <c r="E60" s="134"/>
      <c r="F60" s="134"/>
      <c r="G60" s="134"/>
      <c r="H60" s="134"/>
      <c r="I60" s="134"/>
      <c r="J60" s="134"/>
      <c r="K60" s="134"/>
      <c r="L60" s="134"/>
      <c r="M60" s="134"/>
      <c r="N60" s="134"/>
      <c r="O60" s="134"/>
      <c r="P60" s="134"/>
      <c r="Q60" s="134"/>
      <c r="R60" s="134"/>
      <c r="S60" s="134"/>
      <c r="T60" s="134"/>
      <c r="U60" s="134"/>
      <c r="V60" s="134"/>
    </row>
    <row r="61" spans="1:22" x14ac:dyDescent="0.25">
      <c r="A61" s="134"/>
      <c r="B61" s="134"/>
      <c r="C61" s="134"/>
      <c r="D61" s="134"/>
      <c r="E61" s="134"/>
      <c r="F61" s="134"/>
      <c r="G61" s="134"/>
      <c r="H61" s="134"/>
      <c r="I61" s="134"/>
      <c r="J61" s="134"/>
      <c r="K61" s="134"/>
      <c r="L61" s="134"/>
      <c r="M61" s="134"/>
      <c r="N61" s="134"/>
      <c r="O61" s="134"/>
      <c r="P61" s="134"/>
      <c r="Q61" s="134"/>
      <c r="R61" s="134"/>
      <c r="S61" s="134"/>
      <c r="T61" s="134"/>
      <c r="U61" s="134"/>
      <c r="V61" s="134"/>
    </row>
    <row r="62" spans="1:22" x14ac:dyDescent="0.25">
      <c r="A62" s="134"/>
      <c r="B62" s="134"/>
      <c r="C62" s="134"/>
      <c r="D62" s="134"/>
      <c r="E62" s="134"/>
      <c r="F62" s="134"/>
      <c r="G62" s="134"/>
      <c r="H62" s="134"/>
      <c r="I62" s="134"/>
      <c r="J62" s="134"/>
      <c r="K62" s="134"/>
      <c r="L62" s="134"/>
      <c r="M62" s="134"/>
      <c r="N62" s="134"/>
      <c r="O62" s="134"/>
      <c r="P62" s="134"/>
      <c r="Q62" s="134"/>
      <c r="R62" s="134"/>
      <c r="S62" s="134"/>
      <c r="T62" s="134"/>
      <c r="U62" s="134"/>
      <c r="V62" s="134"/>
    </row>
    <row r="63" spans="1:22" x14ac:dyDescent="0.25">
      <c r="A63" s="134"/>
      <c r="B63" s="134"/>
      <c r="C63" s="134"/>
      <c r="D63" s="134"/>
      <c r="E63" s="134"/>
      <c r="F63" s="134"/>
      <c r="G63" s="134"/>
      <c r="H63" s="134"/>
      <c r="I63" s="134"/>
      <c r="J63" s="134"/>
      <c r="K63" s="134"/>
      <c r="L63" s="134"/>
      <c r="M63" s="134"/>
      <c r="N63" s="134"/>
      <c r="O63" s="134"/>
      <c r="P63" s="134"/>
      <c r="Q63" s="134"/>
      <c r="R63" s="134"/>
      <c r="S63" s="134"/>
      <c r="T63" s="134"/>
      <c r="U63" s="134"/>
      <c r="V63" s="134"/>
    </row>
    <row r="64" spans="1:22" x14ac:dyDescent="0.25">
      <c r="A64" s="134"/>
      <c r="B64" s="134"/>
      <c r="C64" s="134"/>
      <c r="D64" s="134"/>
      <c r="E64" s="134"/>
      <c r="F64" s="134"/>
      <c r="G64" s="134"/>
      <c r="H64" s="134"/>
      <c r="I64" s="134"/>
      <c r="J64" s="134"/>
      <c r="K64" s="134"/>
      <c r="L64" s="134"/>
      <c r="M64" s="134"/>
      <c r="N64" s="134"/>
      <c r="O64" s="134"/>
      <c r="P64" s="134"/>
      <c r="Q64" s="134"/>
      <c r="R64" s="134"/>
      <c r="S64" s="134"/>
      <c r="T64" s="134"/>
      <c r="U64" s="134"/>
      <c r="V64" s="134"/>
    </row>
    <row r="65" spans="1:22" x14ac:dyDescent="0.25">
      <c r="A65" s="134"/>
      <c r="B65" s="134"/>
      <c r="C65" s="134"/>
      <c r="D65" s="134"/>
      <c r="E65" s="134"/>
      <c r="F65" s="134"/>
      <c r="G65" s="134"/>
      <c r="H65" s="134"/>
      <c r="I65" s="134"/>
      <c r="J65" s="134"/>
      <c r="K65" s="134"/>
      <c r="L65" s="134"/>
      <c r="M65" s="134"/>
      <c r="N65" s="134"/>
      <c r="O65" s="134"/>
      <c r="P65" s="134"/>
      <c r="Q65" s="134"/>
      <c r="R65" s="134"/>
      <c r="S65" s="134"/>
      <c r="T65" s="134"/>
      <c r="U65" s="134"/>
      <c r="V65" s="134"/>
    </row>
    <row r="66" spans="1:22" x14ac:dyDescent="0.25">
      <c r="A66" s="134"/>
      <c r="B66" s="134"/>
      <c r="C66" s="134"/>
      <c r="D66" s="134"/>
      <c r="E66" s="134"/>
      <c r="F66" s="134"/>
      <c r="G66" s="134"/>
      <c r="H66" s="134"/>
      <c r="I66" s="134"/>
      <c r="J66" s="134"/>
      <c r="K66" s="134"/>
      <c r="L66" s="134"/>
      <c r="M66" s="134"/>
      <c r="N66" s="134"/>
      <c r="O66" s="134"/>
      <c r="P66" s="134"/>
      <c r="Q66" s="134"/>
      <c r="R66" s="134"/>
      <c r="S66" s="134"/>
      <c r="T66" s="134"/>
      <c r="U66" s="134"/>
      <c r="V66" s="134"/>
    </row>
    <row r="67" spans="1:22" x14ac:dyDescent="0.25">
      <c r="A67" s="134"/>
      <c r="B67" s="134"/>
      <c r="C67" s="134"/>
      <c r="D67" s="134"/>
      <c r="E67" s="134"/>
      <c r="F67" s="134"/>
      <c r="G67" s="134"/>
      <c r="H67" s="134"/>
      <c r="I67" s="134"/>
      <c r="J67" s="134"/>
      <c r="K67" s="134"/>
      <c r="L67" s="134"/>
      <c r="M67" s="134"/>
      <c r="N67" s="134"/>
      <c r="O67" s="134"/>
      <c r="P67" s="134"/>
      <c r="Q67" s="134"/>
      <c r="R67" s="134"/>
      <c r="S67" s="134"/>
      <c r="T67" s="134"/>
      <c r="U67" s="134"/>
      <c r="V67" s="134"/>
    </row>
    <row r="68" spans="1:22" x14ac:dyDescent="0.25">
      <c r="A68" s="134"/>
      <c r="B68" s="134"/>
      <c r="C68" s="134"/>
      <c r="D68" s="134"/>
      <c r="E68" s="134"/>
      <c r="F68" s="134"/>
      <c r="G68" s="134"/>
      <c r="H68" s="134"/>
      <c r="I68" s="134"/>
      <c r="J68" s="134"/>
      <c r="K68" s="134"/>
      <c r="L68" s="134"/>
      <c r="M68" s="134"/>
      <c r="N68" s="134"/>
      <c r="O68" s="134"/>
      <c r="P68" s="134"/>
      <c r="Q68" s="134"/>
      <c r="R68" s="134"/>
      <c r="S68" s="134"/>
      <c r="T68" s="134"/>
      <c r="U68" s="134"/>
      <c r="V68" s="134"/>
    </row>
    <row r="69" spans="1:22" x14ac:dyDescent="0.25">
      <c r="A69" s="134"/>
      <c r="B69" s="134"/>
      <c r="C69" s="134"/>
      <c r="D69" s="134"/>
      <c r="E69" s="134"/>
      <c r="F69" s="134"/>
      <c r="G69" s="134"/>
      <c r="H69" s="134"/>
      <c r="I69" s="134"/>
      <c r="J69" s="134"/>
      <c r="K69" s="134"/>
      <c r="L69" s="134"/>
      <c r="M69" s="134"/>
      <c r="N69" s="134"/>
      <c r="O69" s="134"/>
      <c r="P69" s="134"/>
      <c r="Q69" s="134"/>
      <c r="R69" s="134"/>
      <c r="S69" s="134"/>
      <c r="T69" s="134"/>
      <c r="U69" s="134"/>
      <c r="V69" s="134"/>
    </row>
    <row r="70" spans="1:22" x14ac:dyDescent="0.25">
      <c r="A70" s="134"/>
      <c r="B70" s="134"/>
      <c r="C70" s="134"/>
      <c r="D70" s="134"/>
      <c r="E70" s="134"/>
      <c r="F70" s="134"/>
      <c r="G70" s="134"/>
      <c r="H70" s="134"/>
      <c r="I70" s="134"/>
      <c r="J70" s="134"/>
      <c r="K70" s="134"/>
      <c r="L70" s="134"/>
      <c r="M70" s="134"/>
      <c r="N70" s="134"/>
      <c r="O70" s="134"/>
      <c r="P70" s="134"/>
      <c r="Q70" s="134"/>
      <c r="R70" s="134"/>
      <c r="S70" s="134"/>
      <c r="T70" s="134"/>
      <c r="U70" s="134"/>
      <c r="V70" s="134"/>
    </row>
    <row r="71" spans="1:22" x14ac:dyDescent="0.25">
      <c r="A71" s="134"/>
      <c r="B71" s="134"/>
      <c r="C71" s="134"/>
      <c r="D71" s="134"/>
      <c r="E71" s="134"/>
      <c r="F71" s="134"/>
      <c r="G71" s="134"/>
      <c r="H71" s="134"/>
      <c r="I71" s="134"/>
      <c r="J71" s="134"/>
      <c r="K71" s="134"/>
      <c r="L71" s="134"/>
      <c r="M71" s="134"/>
      <c r="N71" s="134"/>
      <c r="O71" s="134"/>
      <c r="P71" s="134"/>
      <c r="Q71" s="134"/>
      <c r="R71" s="134"/>
      <c r="S71" s="134"/>
      <c r="T71" s="134"/>
      <c r="U71" s="134"/>
      <c r="V71" s="134"/>
    </row>
    <row r="72" spans="1:22" x14ac:dyDescent="0.25">
      <c r="A72" s="134"/>
      <c r="B72" s="134"/>
      <c r="C72" s="134"/>
      <c r="D72" s="134"/>
      <c r="E72" s="134"/>
      <c r="F72" s="134"/>
      <c r="G72" s="134"/>
      <c r="H72" s="134"/>
      <c r="I72" s="134"/>
      <c r="J72" s="134"/>
      <c r="K72" s="134"/>
      <c r="L72" s="134"/>
      <c r="M72" s="134"/>
      <c r="N72" s="134"/>
      <c r="O72" s="134"/>
      <c r="P72" s="134"/>
      <c r="Q72" s="134"/>
      <c r="R72" s="134"/>
      <c r="S72" s="134"/>
      <c r="T72" s="134"/>
      <c r="U72" s="134"/>
      <c r="V72" s="134"/>
    </row>
    <row r="73" spans="1:22" x14ac:dyDescent="0.25">
      <c r="A73" s="134"/>
      <c r="B73" s="134"/>
      <c r="C73" s="134"/>
      <c r="D73" s="134"/>
      <c r="E73" s="134"/>
      <c r="F73" s="134"/>
      <c r="G73" s="134"/>
      <c r="H73" s="134"/>
      <c r="I73" s="134"/>
      <c r="J73" s="134"/>
      <c r="K73" s="134"/>
      <c r="L73" s="134"/>
      <c r="M73" s="134"/>
      <c r="N73" s="134"/>
      <c r="O73" s="134"/>
      <c r="P73" s="134"/>
      <c r="Q73" s="134"/>
      <c r="R73" s="134"/>
      <c r="S73" s="134"/>
      <c r="T73" s="134"/>
      <c r="U73" s="134"/>
      <c r="V73" s="134"/>
    </row>
    <row r="74" spans="1:22" x14ac:dyDescent="0.25">
      <c r="A74" s="134"/>
      <c r="B74" s="134"/>
      <c r="C74" s="134"/>
      <c r="D74" s="134"/>
      <c r="E74" s="134"/>
      <c r="F74" s="134"/>
      <c r="G74" s="134"/>
      <c r="H74" s="134"/>
      <c r="I74" s="134"/>
      <c r="J74" s="134"/>
      <c r="K74" s="134"/>
      <c r="L74" s="134"/>
      <c r="M74" s="134"/>
      <c r="N74" s="134"/>
      <c r="O74" s="134"/>
      <c r="P74" s="134"/>
      <c r="Q74" s="134"/>
      <c r="R74" s="134"/>
      <c r="S74" s="134"/>
      <c r="T74" s="134"/>
      <c r="U74" s="134"/>
      <c r="V74" s="134"/>
    </row>
    <row r="75" spans="1:22" x14ac:dyDescent="0.25">
      <c r="A75" s="134"/>
      <c r="B75" s="134"/>
      <c r="C75" s="134"/>
      <c r="D75" s="134"/>
      <c r="E75" s="134"/>
      <c r="F75" s="134"/>
      <c r="G75" s="134"/>
      <c r="H75" s="134"/>
      <c r="I75" s="134"/>
      <c r="J75" s="134"/>
      <c r="K75" s="134"/>
      <c r="L75" s="134"/>
      <c r="M75" s="134"/>
      <c r="N75" s="134"/>
      <c r="O75" s="134"/>
      <c r="P75" s="134"/>
      <c r="Q75" s="134"/>
      <c r="R75" s="134"/>
      <c r="S75" s="134"/>
      <c r="T75" s="134"/>
      <c r="U75" s="134"/>
      <c r="V75" s="134"/>
    </row>
    <row r="76" spans="1:22" x14ac:dyDescent="0.25">
      <c r="A76" s="134"/>
      <c r="B76" s="134"/>
      <c r="C76" s="134"/>
      <c r="D76" s="134"/>
      <c r="E76" s="134"/>
      <c r="F76" s="134"/>
      <c r="G76" s="134"/>
      <c r="H76" s="134"/>
      <c r="I76" s="134"/>
      <c r="J76" s="134"/>
      <c r="K76" s="134"/>
      <c r="L76" s="134"/>
      <c r="M76" s="134"/>
      <c r="N76" s="134"/>
      <c r="O76" s="134"/>
      <c r="P76" s="134"/>
      <c r="Q76" s="134"/>
      <c r="R76" s="134"/>
      <c r="S76" s="134"/>
      <c r="T76" s="134"/>
      <c r="U76" s="134"/>
      <c r="V76" s="134"/>
    </row>
    <row r="77" spans="1:22" x14ac:dyDescent="0.25">
      <c r="A77" s="134"/>
      <c r="B77" s="134"/>
      <c r="C77" s="134"/>
      <c r="D77" s="134"/>
      <c r="E77" s="134"/>
      <c r="F77" s="134"/>
      <c r="G77" s="134"/>
      <c r="H77" s="134"/>
      <c r="I77" s="134"/>
      <c r="J77" s="134"/>
      <c r="K77" s="134"/>
      <c r="L77" s="134"/>
      <c r="M77" s="134"/>
      <c r="N77" s="134"/>
      <c r="O77" s="134"/>
      <c r="P77" s="134"/>
      <c r="Q77" s="134"/>
      <c r="R77" s="134"/>
      <c r="S77" s="134"/>
      <c r="T77" s="134"/>
      <c r="U77" s="134"/>
      <c r="V77" s="134"/>
    </row>
    <row r="78" spans="1:22" x14ac:dyDescent="0.25">
      <c r="A78" s="134"/>
      <c r="B78" s="134"/>
      <c r="C78" s="134"/>
      <c r="D78" s="134"/>
      <c r="E78" s="134"/>
      <c r="F78" s="134"/>
      <c r="G78" s="134"/>
      <c r="H78" s="134"/>
      <c r="I78" s="134"/>
      <c r="J78" s="134"/>
      <c r="K78" s="134"/>
      <c r="L78" s="134"/>
      <c r="M78" s="134"/>
      <c r="N78" s="134"/>
      <c r="O78" s="134"/>
      <c r="P78" s="134"/>
      <c r="Q78" s="134"/>
      <c r="R78" s="134"/>
      <c r="S78" s="134"/>
      <c r="T78" s="134"/>
      <c r="U78" s="134"/>
      <c r="V78" s="134"/>
    </row>
    <row r="79" spans="1:22" x14ac:dyDescent="0.25">
      <c r="A79" s="134"/>
      <c r="B79" s="134"/>
      <c r="C79" s="134"/>
      <c r="D79" s="134"/>
      <c r="E79" s="134"/>
      <c r="F79" s="134"/>
      <c r="G79" s="134"/>
      <c r="H79" s="134"/>
      <c r="I79" s="134"/>
      <c r="J79" s="134"/>
      <c r="K79" s="134"/>
      <c r="L79" s="134"/>
      <c r="M79" s="134"/>
      <c r="N79" s="134"/>
      <c r="O79" s="134"/>
      <c r="P79" s="134"/>
      <c r="Q79" s="134"/>
      <c r="R79" s="134"/>
      <c r="S79" s="134"/>
      <c r="T79" s="134"/>
      <c r="U79" s="134"/>
      <c r="V79" s="134"/>
    </row>
    <row r="80" spans="1:22" x14ac:dyDescent="0.25">
      <c r="A80" s="134"/>
      <c r="B80" s="134"/>
      <c r="C80" s="134"/>
      <c r="D80" s="134"/>
      <c r="E80" s="134"/>
      <c r="F80" s="134"/>
      <c r="G80" s="134"/>
      <c r="H80" s="134"/>
      <c r="I80" s="134"/>
      <c r="J80" s="134"/>
      <c r="K80" s="134"/>
      <c r="L80" s="134"/>
      <c r="M80" s="134"/>
      <c r="N80" s="134"/>
      <c r="O80" s="134"/>
      <c r="P80" s="134"/>
      <c r="Q80" s="134"/>
      <c r="R80" s="134"/>
      <c r="S80" s="134"/>
      <c r="T80" s="134"/>
      <c r="U80" s="134"/>
      <c r="V80" s="134"/>
    </row>
    <row r="81" spans="1:22" x14ac:dyDescent="0.25">
      <c r="A81" s="134"/>
      <c r="B81" s="134"/>
      <c r="C81" s="134"/>
      <c r="D81" s="134"/>
      <c r="E81" s="134"/>
      <c r="F81" s="134"/>
      <c r="G81" s="134"/>
      <c r="H81" s="134"/>
      <c r="I81" s="134"/>
      <c r="J81" s="134"/>
      <c r="K81" s="134"/>
      <c r="L81" s="134"/>
      <c r="M81" s="134"/>
      <c r="N81" s="134"/>
      <c r="O81" s="134"/>
      <c r="P81" s="134"/>
      <c r="Q81" s="134"/>
      <c r="R81" s="134"/>
      <c r="S81" s="134"/>
      <c r="T81" s="134"/>
      <c r="U81" s="134"/>
      <c r="V81" s="134"/>
    </row>
    <row r="82" spans="1:22" x14ac:dyDescent="0.25">
      <c r="A82" s="134"/>
      <c r="B82" s="134"/>
      <c r="C82" s="134"/>
      <c r="D82" s="134"/>
      <c r="E82" s="134"/>
      <c r="F82" s="134"/>
      <c r="G82" s="134"/>
      <c r="H82" s="134"/>
      <c r="I82" s="134"/>
      <c r="J82" s="134"/>
      <c r="K82" s="134"/>
      <c r="L82" s="134"/>
      <c r="M82" s="134"/>
      <c r="N82" s="134"/>
      <c r="O82" s="134"/>
      <c r="P82" s="134"/>
      <c r="Q82" s="134"/>
      <c r="R82" s="134"/>
      <c r="S82" s="134"/>
      <c r="T82" s="134"/>
      <c r="U82" s="134"/>
      <c r="V82" s="134"/>
    </row>
    <row r="83" spans="1:22" x14ac:dyDescent="0.25">
      <c r="A83" s="134"/>
      <c r="B83" s="134"/>
      <c r="C83" s="134"/>
      <c r="D83" s="134"/>
      <c r="E83" s="134"/>
      <c r="F83" s="134"/>
      <c r="G83" s="134"/>
      <c r="H83" s="134"/>
      <c r="I83" s="134"/>
      <c r="J83" s="134"/>
      <c r="K83" s="134"/>
      <c r="L83" s="134"/>
      <c r="M83" s="134"/>
      <c r="N83" s="134"/>
      <c r="O83" s="134"/>
      <c r="P83" s="134"/>
      <c r="Q83" s="134"/>
      <c r="R83" s="134"/>
      <c r="S83" s="134"/>
      <c r="T83" s="134"/>
      <c r="U83" s="134"/>
      <c r="V83" s="134"/>
    </row>
    <row r="84" spans="1:22" x14ac:dyDescent="0.25">
      <c r="A84" s="134"/>
      <c r="B84" s="134"/>
      <c r="C84" s="134"/>
      <c r="D84" s="134"/>
      <c r="E84" s="134"/>
      <c r="F84" s="134"/>
      <c r="G84" s="134"/>
      <c r="H84" s="134"/>
      <c r="I84" s="134"/>
      <c r="J84" s="134"/>
      <c r="K84" s="134"/>
      <c r="L84" s="134"/>
      <c r="M84" s="134"/>
      <c r="N84" s="134"/>
      <c r="O84" s="134"/>
      <c r="P84" s="134"/>
      <c r="Q84" s="134"/>
      <c r="R84" s="134"/>
      <c r="S84" s="134"/>
      <c r="T84" s="134"/>
      <c r="U84" s="134"/>
      <c r="V84" s="134"/>
    </row>
    <row r="85" spans="1:22" x14ac:dyDescent="0.25">
      <c r="A85" s="134"/>
      <c r="B85" s="134"/>
      <c r="C85" s="134"/>
      <c r="D85" s="134"/>
      <c r="E85" s="134"/>
      <c r="F85" s="134"/>
      <c r="G85" s="134"/>
      <c r="H85" s="134"/>
      <c r="I85" s="134"/>
      <c r="J85" s="134"/>
      <c r="K85" s="134"/>
      <c r="L85" s="134"/>
      <c r="M85" s="134"/>
      <c r="N85" s="134"/>
      <c r="O85" s="134"/>
      <c r="P85" s="134"/>
      <c r="Q85" s="134"/>
      <c r="R85" s="134"/>
      <c r="S85" s="134"/>
      <c r="T85" s="134"/>
      <c r="U85" s="134"/>
      <c r="V85" s="134"/>
    </row>
    <row r="86" spans="1:22" x14ac:dyDescent="0.25">
      <c r="A86" s="134"/>
      <c r="B86" s="134"/>
      <c r="C86" s="134"/>
      <c r="D86" s="134"/>
      <c r="E86" s="134"/>
      <c r="F86" s="134"/>
      <c r="G86" s="134"/>
      <c r="H86" s="134"/>
      <c r="I86" s="134"/>
      <c r="J86" s="134"/>
      <c r="K86" s="134"/>
      <c r="L86" s="134"/>
      <c r="M86" s="134"/>
      <c r="N86" s="134"/>
      <c r="O86" s="134"/>
      <c r="P86" s="134"/>
      <c r="Q86" s="134"/>
      <c r="R86" s="134"/>
      <c r="S86" s="134"/>
      <c r="T86" s="134"/>
      <c r="U86" s="134"/>
      <c r="V86" s="134"/>
    </row>
    <row r="87" spans="1:22" x14ac:dyDescent="0.25">
      <c r="A87" s="134"/>
      <c r="B87" s="134"/>
      <c r="C87" s="134"/>
      <c r="D87" s="134"/>
      <c r="E87" s="134"/>
      <c r="F87" s="134"/>
      <c r="G87" s="134"/>
      <c r="H87" s="134"/>
      <c r="I87" s="134"/>
      <c r="J87" s="134"/>
      <c r="K87" s="134"/>
      <c r="L87" s="134"/>
      <c r="M87" s="134"/>
      <c r="N87" s="134"/>
      <c r="O87" s="134"/>
      <c r="P87" s="134"/>
      <c r="Q87" s="134"/>
      <c r="R87" s="134"/>
      <c r="S87" s="134"/>
      <c r="T87" s="134"/>
      <c r="U87" s="134"/>
      <c r="V87" s="134"/>
    </row>
    <row r="88" spans="1:22" x14ac:dyDescent="0.25">
      <c r="A88" s="134"/>
      <c r="B88" s="134"/>
      <c r="C88" s="134"/>
      <c r="D88" s="134"/>
      <c r="E88" s="134"/>
      <c r="F88" s="134"/>
      <c r="G88" s="134"/>
      <c r="H88" s="134"/>
      <c r="I88" s="134"/>
      <c r="J88" s="134"/>
      <c r="K88" s="134"/>
      <c r="L88" s="134"/>
      <c r="M88" s="134"/>
      <c r="N88" s="134"/>
      <c r="O88" s="134"/>
      <c r="P88" s="134"/>
      <c r="Q88" s="134"/>
      <c r="R88" s="134"/>
      <c r="S88" s="134"/>
      <c r="T88" s="134"/>
      <c r="U88" s="134"/>
      <c r="V88" s="134"/>
    </row>
    <row r="89" spans="1:22" x14ac:dyDescent="0.25">
      <c r="A89" s="134"/>
      <c r="B89" s="134"/>
      <c r="C89" s="134"/>
      <c r="D89" s="134"/>
      <c r="E89" s="134"/>
      <c r="F89" s="134"/>
      <c r="G89" s="134"/>
      <c r="H89" s="134"/>
      <c r="I89" s="134"/>
      <c r="J89" s="134"/>
      <c r="K89" s="134"/>
      <c r="L89" s="134"/>
      <c r="M89" s="134"/>
      <c r="N89" s="134"/>
      <c r="O89" s="134"/>
      <c r="P89" s="134"/>
      <c r="Q89" s="134"/>
      <c r="R89" s="134"/>
      <c r="S89" s="134"/>
      <c r="T89" s="134"/>
      <c r="U89" s="134"/>
      <c r="V89" s="134"/>
    </row>
    <row r="90" spans="1:22" x14ac:dyDescent="0.25">
      <c r="A90" s="134"/>
      <c r="B90" s="134"/>
      <c r="C90" s="134"/>
      <c r="D90" s="134"/>
      <c r="E90" s="134"/>
      <c r="F90" s="134"/>
      <c r="G90" s="134"/>
      <c r="H90" s="134"/>
      <c r="I90" s="134"/>
      <c r="J90" s="134"/>
      <c r="K90" s="134"/>
      <c r="L90" s="134"/>
      <c r="M90" s="134"/>
      <c r="N90" s="134"/>
      <c r="O90" s="134"/>
      <c r="P90" s="134"/>
      <c r="Q90" s="134"/>
      <c r="R90" s="134"/>
      <c r="S90" s="134"/>
      <c r="T90" s="134"/>
      <c r="U90" s="134"/>
      <c r="V90" s="134"/>
    </row>
    <row r="91" spans="1:22" x14ac:dyDescent="0.25">
      <c r="A91" s="134"/>
      <c r="B91" s="134"/>
      <c r="C91" s="134"/>
      <c r="D91" s="134"/>
      <c r="E91" s="134"/>
      <c r="F91" s="134"/>
      <c r="G91" s="134"/>
      <c r="H91" s="134"/>
      <c r="I91" s="134"/>
      <c r="J91" s="134"/>
      <c r="K91" s="134"/>
      <c r="L91" s="134"/>
      <c r="M91" s="134"/>
      <c r="N91" s="134"/>
      <c r="O91" s="134"/>
      <c r="P91" s="134"/>
      <c r="Q91" s="134"/>
      <c r="R91" s="134"/>
      <c r="S91" s="134"/>
      <c r="T91" s="134"/>
      <c r="U91" s="134"/>
      <c r="V91" s="134"/>
    </row>
    <row r="92" spans="1:22" x14ac:dyDescent="0.25">
      <c r="A92" s="134"/>
      <c r="B92" s="134"/>
      <c r="C92" s="134"/>
      <c r="D92" s="134"/>
      <c r="E92" s="134"/>
      <c r="F92" s="134"/>
      <c r="G92" s="134"/>
      <c r="H92" s="134"/>
      <c r="I92" s="134"/>
      <c r="J92" s="134"/>
      <c r="K92" s="134"/>
      <c r="L92" s="134"/>
      <c r="M92" s="134"/>
      <c r="N92" s="134"/>
      <c r="O92" s="134"/>
      <c r="P92" s="134"/>
      <c r="Q92" s="134"/>
      <c r="R92" s="134"/>
      <c r="S92" s="134"/>
      <c r="T92" s="134"/>
      <c r="U92" s="134"/>
      <c r="V92" s="134"/>
    </row>
    <row r="93" spans="1:22" x14ac:dyDescent="0.25">
      <c r="A93" s="134"/>
      <c r="B93" s="134"/>
      <c r="C93" s="134"/>
      <c r="D93" s="134"/>
      <c r="E93" s="134"/>
      <c r="F93" s="134"/>
      <c r="G93" s="134"/>
      <c r="H93" s="134"/>
      <c r="I93" s="134"/>
      <c r="J93" s="134"/>
      <c r="K93" s="134"/>
      <c r="L93" s="134"/>
      <c r="M93" s="134"/>
      <c r="N93" s="134"/>
      <c r="O93" s="134"/>
      <c r="P93" s="134"/>
      <c r="Q93" s="134"/>
      <c r="R93" s="134"/>
      <c r="S93" s="134"/>
      <c r="T93" s="134"/>
      <c r="U93" s="134"/>
      <c r="V93" s="134"/>
    </row>
    <row r="94" spans="1:22" x14ac:dyDescent="0.25">
      <c r="A94" s="134"/>
      <c r="B94" s="134"/>
      <c r="C94" s="134"/>
      <c r="D94" s="134"/>
      <c r="E94" s="134"/>
      <c r="F94" s="134"/>
      <c r="G94" s="134"/>
      <c r="H94" s="134"/>
      <c r="I94" s="134"/>
      <c r="J94" s="134"/>
      <c r="K94" s="134"/>
      <c r="L94" s="134"/>
      <c r="M94" s="134"/>
      <c r="N94" s="134"/>
      <c r="O94" s="134"/>
      <c r="P94" s="134"/>
      <c r="Q94" s="134"/>
      <c r="R94" s="134"/>
      <c r="S94" s="134"/>
      <c r="T94" s="134"/>
      <c r="U94" s="134"/>
      <c r="V94" s="134"/>
    </row>
    <row r="95" spans="1:22" x14ac:dyDescent="0.25">
      <c r="A95" s="134"/>
      <c r="B95" s="134"/>
      <c r="C95" s="134"/>
      <c r="D95" s="134"/>
      <c r="E95" s="134"/>
      <c r="F95" s="134"/>
      <c r="G95" s="134"/>
      <c r="H95" s="134"/>
      <c r="I95" s="134"/>
      <c r="J95" s="134"/>
      <c r="K95" s="134"/>
      <c r="L95" s="134"/>
      <c r="M95" s="134"/>
      <c r="N95" s="134"/>
      <c r="O95" s="134"/>
      <c r="P95" s="134"/>
      <c r="Q95" s="134"/>
      <c r="R95" s="134"/>
      <c r="S95" s="134"/>
      <c r="T95" s="134"/>
      <c r="U95" s="134"/>
      <c r="V95" s="134"/>
    </row>
    <row r="96" spans="1:22" x14ac:dyDescent="0.25">
      <c r="A96" s="134"/>
      <c r="B96" s="134"/>
      <c r="C96" s="134"/>
      <c r="D96" s="134"/>
      <c r="E96" s="134"/>
      <c r="F96" s="134"/>
      <c r="G96" s="134"/>
      <c r="H96" s="134"/>
      <c r="I96" s="134"/>
      <c r="J96" s="134"/>
      <c r="K96" s="134"/>
      <c r="L96" s="134"/>
      <c r="M96" s="134"/>
      <c r="N96" s="134"/>
      <c r="O96" s="134"/>
      <c r="P96" s="134"/>
      <c r="Q96" s="134"/>
      <c r="R96" s="134"/>
      <c r="S96" s="134"/>
      <c r="T96" s="134"/>
      <c r="U96" s="134"/>
      <c r="V96" s="134"/>
    </row>
    <row r="97" spans="1:22" x14ac:dyDescent="0.25">
      <c r="A97" s="134"/>
      <c r="B97" s="134"/>
      <c r="C97" s="134"/>
      <c r="D97" s="134"/>
      <c r="E97" s="134"/>
      <c r="F97" s="134"/>
      <c r="G97" s="134"/>
      <c r="H97" s="134"/>
      <c r="I97" s="134"/>
      <c r="J97" s="134"/>
      <c r="K97" s="134"/>
      <c r="L97" s="134"/>
      <c r="M97" s="134"/>
      <c r="N97" s="134"/>
      <c r="O97" s="134"/>
      <c r="P97" s="134"/>
      <c r="Q97" s="134"/>
      <c r="R97" s="134"/>
      <c r="S97" s="134"/>
      <c r="T97" s="134"/>
      <c r="U97" s="134"/>
      <c r="V97" s="134"/>
    </row>
    <row r="98" spans="1:22" x14ac:dyDescent="0.25">
      <c r="A98" s="134"/>
      <c r="B98" s="134"/>
      <c r="C98" s="134"/>
      <c r="D98" s="134"/>
      <c r="E98" s="134"/>
      <c r="F98" s="134"/>
      <c r="G98" s="134"/>
      <c r="H98" s="134"/>
      <c r="I98" s="134"/>
      <c r="J98" s="134"/>
      <c r="K98" s="134"/>
      <c r="L98" s="134"/>
      <c r="M98" s="134"/>
      <c r="N98" s="134"/>
      <c r="O98" s="134"/>
      <c r="P98" s="134"/>
      <c r="Q98" s="134"/>
      <c r="R98" s="134"/>
      <c r="S98" s="134"/>
      <c r="T98" s="134"/>
      <c r="U98" s="134"/>
      <c r="V98" s="134"/>
    </row>
    <row r="99" spans="1:22" x14ac:dyDescent="0.25">
      <c r="A99" s="134"/>
      <c r="B99" s="134"/>
      <c r="C99" s="134"/>
      <c r="D99" s="134"/>
      <c r="E99" s="134"/>
      <c r="F99" s="134"/>
      <c r="G99" s="134"/>
      <c r="H99" s="134"/>
      <c r="I99" s="134"/>
      <c r="J99" s="134"/>
      <c r="K99" s="134"/>
      <c r="L99" s="134"/>
      <c r="M99" s="134"/>
      <c r="N99" s="134"/>
      <c r="O99" s="134"/>
      <c r="P99" s="134"/>
      <c r="Q99" s="134"/>
      <c r="R99" s="134"/>
      <c r="S99" s="134"/>
      <c r="T99" s="134"/>
      <c r="U99" s="134"/>
      <c r="V99" s="134"/>
    </row>
    <row r="100" spans="1:22"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row>
    <row r="101" spans="1:22"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row>
    <row r="102" spans="1:22"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row>
    <row r="103" spans="1:22"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row>
    <row r="104" spans="1:22"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row>
    <row r="105" spans="1:22"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row>
    <row r="106" spans="1:22"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row>
    <row r="107" spans="1:22"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row>
    <row r="108" spans="1:22"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row>
    <row r="109" spans="1:22"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row>
    <row r="110" spans="1:22"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row>
    <row r="111" spans="1:22"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row>
    <row r="112" spans="1:22"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row>
    <row r="113" spans="1:22"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row>
    <row r="114" spans="1:22"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row>
    <row r="115" spans="1:22"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row>
    <row r="116" spans="1:22"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row>
    <row r="117" spans="1:22"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row>
    <row r="118" spans="1:22"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row>
    <row r="119" spans="1:22"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row>
    <row r="120" spans="1:22"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row>
    <row r="121" spans="1:22"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row>
    <row r="122" spans="1:22"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row>
    <row r="123" spans="1:22"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row>
    <row r="124" spans="1:22"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22"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22"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22"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22"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row>
    <row r="131" spans="1:22"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row>
    <row r="132" spans="1:22"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row>
    <row r="133" spans="1:22"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row>
    <row r="134" spans="1:22"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row>
    <row r="135" spans="1:22"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row>
    <row r="136" spans="1:22"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row>
    <row r="137" spans="1:22"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row>
    <row r="138" spans="1:22"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row>
    <row r="139" spans="1:22"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row>
    <row r="140" spans="1:22"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row>
    <row r="141" spans="1:22"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row>
    <row r="142" spans="1:22"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row>
    <row r="143" spans="1:22"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row>
    <row r="144" spans="1:22"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row>
    <row r="145" spans="1:22"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row>
    <row r="146" spans="1:22"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row>
    <row r="147" spans="1:22"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row>
    <row r="148" spans="1:22"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row>
    <row r="149" spans="1:22"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row>
    <row r="150" spans="1:22"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row>
    <row r="151" spans="1:22"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row>
    <row r="152" spans="1:22"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row>
    <row r="153" spans="1:22"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row>
    <row r="154" spans="1:22"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row>
    <row r="155" spans="1:22"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row>
    <row r="156" spans="1:22"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row>
    <row r="157" spans="1:22"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row>
    <row r="158" spans="1:22"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row>
    <row r="159" spans="1:22"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row>
    <row r="160" spans="1:22"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row>
    <row r="161" spans="1:22"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row>
    <row r="162" spans="1:22"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row>
    <row r="163" spans="1:22"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row>
    <row r="164" spans="1:22"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row>
    <row r="165" spans="1:22"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row>
    <row r="166" spans="1:22"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row>
    <row r="167" spans="1:22"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row>
    <row r="168" spans="1:22"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row>
    <row r="169" spans="1:22"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row>
    <row r="170" spans="1:22"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row>
    <row r="171" spans="1:22"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row>
    <row r="172" spans="1:22"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row>
    <row r="173" spans="1:22"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row>
    <row r="174" spans="1:22"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row>
    <row r="175" spans="1:22"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row>
    <row r="176" spans="1:22"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row>
    <row r="177" spans="1:22"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row>
    <row r="178" spans="1:22"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row>
    <row r="179" spans="1:22"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row>
    <row r="180" spans="1:22"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row>
    <row r="181" spans="1:22"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row>
    <row r="182" spans="1:22"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row>
    <row r="183" spans="1:22"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row>
    <row r="184" spans="1:22"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row>
    <row r="185" spans="1:22"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row>
    <row r="186" spans="1:22"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row>
    <row r="187" spans="1:22"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row>
    <row r="188" spans="1:22"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row>
    <row r="189" spans="1:22"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row>
    <row r="190" spans="1:22"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row>
    <row r="191" spans="1:22"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row>
    <row r="192" spans="1:22"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row>
    <row r="193" spans="1:22"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row>
    <row r="194" spans="1:22"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row>
    <row r="195" spans="1:22"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row>
    <row r="196" spans="1:22"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row>
    <row r="197" spans="1:22"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row>
    <row r="198" spans="1:22"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row>
    <row r="199" spans="1:22"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row>
    <row r="200" spans="1:22"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row>
    <row r="201" spans="1:22"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row>
    <row r="202" spans="1:22"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row>
    <row r="203" spans="1:22"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row>
    <row r="204" spans="1:22"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row>
    <row r="205" spans="1:22"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row>
    <row r="206" spans="1:22"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row>
    <row r="207" spans="1:22"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row>
    <row r="208" spans="1:22"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row>
    <row r="209" spans="1:22"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row>
    <row r="210" spans="1:22"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row>
    <row r="211" spans="1:22"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row>
    <row r="212" spans="1:22"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row>
    <row r="213" spans="1:22"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row>
    <row r="214" spans="1:22"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row>
    <row r="215" spans="1:22"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row>
    <row r="216" spans="1:22"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row>
    <row r="217" spans="1:22"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row>
    <row r="218" spans="1:22"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row>
    <row r="219" spans="1:22"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row>
    <row r="220" spans="1:22"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row>
    <row r="221" spans="1:22"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row>
    <row r="222" spans="1:22"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row>
    <row r="223" spans="1:22"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row>
    <row r="224" spans="1:22"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row>
    <row r="225" spans="1:22"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row>
    <row r="226" spans="1:22"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row>
    <row r="227" spans="1:22"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row>
    <row r="228" spans="1:22"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row>
    <row r="229" spans="1:22"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row>
    <row r="230" spans="1:22"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row>
    <row r="231" spans="1:22"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row>
    <row r="232" spans="1:22"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row>
    <row r="233" spans="1:22"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row>
    <row r="234" spans="1:22"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row>
    <row r="235" spans="1:22"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row>
    <row r="236" spans="1:22"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row>
    <row r="237" spans="1:22"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row>
    <row r="238" spans="1:22"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row>
    <row r="239" spans="1:22"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row>
    <row r="240" spans="1:22"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row>
    <row r="241" spans="1:22"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row>
    <row r="242" spans="1:22"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row>
    <row r="243" spans="1:22"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row>
    <row r="244" spans="1:22"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row>
    <row r="245" spans="1:22"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row>
    <row r="246" spans="1:22"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row>
    <row r="247" spans="1:22"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row>
    <row r="248" spans="1:22"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row>
    <row r="249" spans="1:22"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row>
    <row r="250" spans="1:22"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row>
    <row r="251" spans="1:22"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row>
    <row r="252" spans="1:22"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row>
    <row r="253" spans="1:22"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row>
    <row r="254" spans="1:22"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row>
    <row r="255" spans="1:22"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row>
    <row r="256" spans="1:22"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row>
    <row r="257" spans="1:22"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row>
    <row r="258" spans="1:22"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row>
    <row r="259" spans="1:22"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row>
    <row r="260" spans="1:22"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row>
    <row r="261" spans="1:22"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row>
    <row r="262" spans="1:22"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row>
    <row r="263" spans="1:22"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row>
    <row r="264" spans="1:22"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row>
    <row r="265" spans="1:22"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row>
    <row r="266" spans="1:22"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row>
    <row r="267" spans="1:22"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row>
    <row r="268" spans="1:22"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row>
    <row r="269" spans="1:22"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row>
    <row r="270" spans="1:22"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row>
    <row r="271" spans="1:22"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row>
    <row r="272" spans="1:22"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row>
    <row r="273" spans="1:22"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row>
    <row r="274" spans="1:22"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row>
    <row r="275" spans="1:22"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row>
    <row r="276" spans="1:22"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row>
    <row r="277" spans="1:22"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row>
    <row r="278" spans="1:22"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row>
    <row r="279" spans="1:22"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row>
    <row r="280" spans="1:22"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row>
    <row r="281" spans="1:22"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row>
    <row r="282" spans="1:22"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row>
    <row r="283" spans="1:22"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row>
    <row r="284" spans="1:22"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row>
    <row r="285" spans="1:22"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row>
    <row r="286" spans="1:22"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row>
    <row r="287" spans="1:22"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row>
    <row r="288" spans="1:22"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row>
    <row r="289" spans="1:22"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row>
    <row r="290" spans="1:22"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row>
    <row r="291" spans="1:22"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row>
    <row r="292" spans="1:22"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row>
    <row r="293" spans="1:22"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row>
    <row r="294" spans="1:22"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row>
    <row r="295" spans="1:22"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row>
    <row r="296" spans="1:22"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row>
    <row r="297" spans="1:22"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row>
    <row r="298" spans="1:22"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row>
    <row r="299" spans="1:22"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row>
    <row r="300" spans="1:22"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row>
    <row r="301" spans="1:22"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row>
    <row r="302" spans="1:22"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row>
    <row r="303" spans="1:22"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row>
    <row r="304" spans="1:22"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row>
    <row r="305" spans="1:22"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row>
    <row r="306" spans="1:22"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row>
    <row r="307" spans="1:22"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row>
    <row r="308" spans="1:22"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row>
    <row r="309" spans="1:22"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row>
    <row r="310" spans="1:22"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row>
    <row r="311" spans="1:22"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row>
    <row r="312" spans="1:22"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row>
    <row r="313" spans="1:22"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row>
    <row r="314" spans="1:22"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row>
    <row r="315" spans="1:22"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row>
    <row r="316" spans="1:22"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row>
    <row r="317" spans="1:22"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row>
    <row r="318" spans="1:22"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row>
    <row r="319" spans="1:22"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row>
    <row r="320" spans="1:22"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row>
    <row r="321" spans="1:22"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row>
    <row r="322" spans="1:22"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row>
    <row r="323" spans="1:22"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row>
    <row r="324" spans="1:22"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row>
    <row r="325" spans="1:22"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row>
    <row r="326" spans="1:22"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row>
    <row r="327" spans="1:22"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row>
    <row r="328" spans="1:22"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row>
    <row r="329" spans="1:22"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row>
    <row r="330" spans="1:22"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row>
    <row r="331" spans="1:22"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row>
    <row r="332" spans="1:22"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row>
    <row r="333" spans="1:22" x14ac:dyDescent="0.25">
      <c r="A333" s="134"/>
      <c r="B333" s="134"/>
      <c r="C333" s="134"/>
    </row>
    <row r="334" spans="1:22" x14ac:dyDescent="0.25">
      <c r="A334" s="134"/>
      <c r="B334" s="134"/>
      <c r="C334" s="134"/>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Y76"/>
  <sheetViews>
    <sheetView view="pageBreakPreview" zoomScale="80" zoomScaleNormal="70" zoomScaleSheetLayoutView="80" workbookViewId="0">
      <selection activeCell="C29" sqref="C29"/>
    </sheetView>
  </sheetViews>
  <sheetFormatPr defaultRowHeight="15.75" x14ac:dyDescent="0.25"/>
  <cols>
    <col min="1" max="1" width="9.140625" style="173"/>
    <col min="2" max="2" width="77.42578125" style="173" customWidth="1"/>
    <col min="3" max="3" width="12.140625" style="173" customWidth="1"/>
    <col min="4" max="4" width="13.85546875" style="173" hidden="1" customWidth="1"/>
    <col min="5" max="5" width="14.85546875" style="173" customWidth="1"/>
    <col min="6" max="6" width="16.140625" style="173" customWidth="1"/>
    <col min="7" max="7" width="11.140625" style="173" customWidth="1"/>
    <col min="8" max="9" width="9.140625" style="173" customWidth="1"/>
    <col min="10" max="11" width="9.140625" style="173" hidden="1" customWidth="1"/>
    <col min="12" max="12" width="10.28515625" style="173" customWidth="1"/>
    <col min="13" max="13" width="9.140625" style="173" hidden="1" customWidth="1"/>
    <col min="14" max="14" width="11.140625" style="173" customWidth="1"/>
    <col min="15" max="15" width="9.28515625" style="173" hidden="1" customWidth="1"/>
    <col min="16" max="16" width="9.140625" style="173" customWidth="1"/>
    <col min="17" max="17" width="9.140625" style="173" hidden="1" customWidth="1"/>
    <col min="18" max="18" width="11.140625" style="173" customWidth="1"/>
    <col min="19" max="19" width="9.28515625" style="173" hidden="1" customWidth="1"/>
    <col min="20" max="20" width="9.140625" style="173" customWidth="1"/>
    <col min="21" max="21" width="9.140625" style="173" hidden="1" customWidth="1"/>
    <col min="22" max="22" width="21.28515625" style="173" customWidth="1"/>
    <col min="23" max="23" width="16.5703125" style="173" hidden="1" customWidth="1"/>
    <col min="24" max="25" width="11.5703125" style="38" bestFit="1" customWidth="1"/>
    <col min="26" max="16384" width="9.140625" style="38"/>
  </cols>
  <sheetData>
    <row r="4" spans="2:22" ht="18.75" customHeight="1" x14ac:dyDescent="0.25">
      <c r="D4" s="378" t="str">
        <f>'1. паспорт местоположение'!A5</f>
        <v>Год раскрытия информации: 2024 год</v>
      </c>
      <c r="E4" s="378"/>
      <c r="F4" s="378"/>
      <c r="G4" s="378"/>
    </row>
    <row r="5" spans="2:22" ht="10.5" customHeight="1" x14ac:dyDescent="0.25">
      <c r="D5" s="378"/>
      <c r="E5" s="378"/>
      <c r="F5" s="378"/>
      <c r="G5" s="378"/>
    </row>
    <row r="6" spans="2:22" ht="18.75" customHeight="1" x14ac:dyDescent="0.3">
      <c r="E6" s="175"/>
      <c r="F6" s="170"/>
      <c r="G6" s="170"/>
    </row>
    <row r="7" spans="2:22" ht="11.25" customHeight="1" x14ac:dyDescent="0.3">
      <c r="E7" s="175"/>
      <c r="F7" s="170"/>
      <c r="G7" s="170"/>
    </row>
    <row r="8" spans="2:22" x14ac:dyDescent="0.25">
      <c r="E8" s="379" t="str">
        <f>'1. паспорт местоположение'!A8</f>
        <v>ООО ХК "СДС-Энерго"</v>
      </c>
      <c r="F8" s="379"/>
      <c r="G8" s="379"/>
    </row>
    <row r="9" spans="2:22" ht="18.75" customHeight="1" x14ac:dyDescent="0.25">
      <c r="E9" s="245" t="s">
        <v>7</v>
      </c>
      <c r="F9" s="245"/>
      <c r="G9" s="245"/>
    </row>
    <row r="10" spans="2:22" ht="6" customHeight="1" x14ac:dyDescent="0.25">
      <c r="F10" s="170"/>
      <c r="G10" s="170"/>
    </row>
    <row r="11" spans="2:22" x14ac:dyDescent="0.25">
      <c r="E11" s="379" t="str">
        <f>'1. паспорт местоположение'!A10</f>
        <v>O_1.2.1.1.15</v>
      </c>
      <c r="F11" s="379"/>
      <c r="G11" s="379"/>
    </row>
    <row r="12" spans="2:22" x14ac:dyDescent="0.25">
      <c r="E12" s="245" t="s">
        <v>6</v>
      </c>
      <c r="F12" s="245"/>
      <c r="G12" s="245"/>
    </row>
    <row r="13" spans="2:22" ht="11.25" customHeight="1" x14ac:dyDescent="0.25">
      <c r="F13" s="171"/>
      <c r="G13" s="171"/>
    </row>
    <row r="14" spans="2:22" x14ac:dyDescent="0.25">
      <c r="B14" s="379" t="str">
        <f>'1. паспорт местоположение'!A12</f>
        <v>Реконструкция ОРУ-35 кВ ПС 35/6 кВ № 41 с установкой блок-модуля 35 кВ (СМР, ПНР, ввод - 2024 г.)</v>
      </c>
      <c r="C14" s="379"/>
      <c r="D14" s="379"/>
      <c r="E14" s="379"/>
      <c r="F14" s="379"/>
      <c r="G14" s="379"/>
      <c r="H14" s="379"/>
      <c r="I14" s="379"/>
      <c r="J14" s="379"/>
      <c r="K14" s="379"/>
      <c r="L14" s="379"/>
      <c r="M14" s="379"/>
      <c r="N14" s="379"/>
      <c r="O14" s="379"/>
      <c r="P14" s="379"/>
      <c r="Q14" s="379"/>
      <c r="R14" s="379"/>
      <c r="S14" s="379"/>
      <c r="T14" s="379"/>
      <c r="U14" s="379"/>
      <c r="V14" s="379"/>
    </row>
    <row r="15" spans="2:22" ht="15.75" customHeight="1" x14ac:dyDescent="0.25">
      <c r="E15" s="245" t="s">
        <v>5</v>
      </c>
      <c r="F15" s="245"/>
      <c r="G15" s="245"/>
    </row>
    <row r="16" spans="2:22" ht="6.75" customHeight="1" x14ac:dyDescent="0.25">
      <c r="F16" s="172"/>
      <c r="G16" s="172"/>
    </row>
    <row r="17" spans="1:25" x14ac:dyDescent="0.25">
      <c r="E17" s="244" t="s">
        <v>431</v>
      </c>
      <c r="F17" s="244"/>
      <c r="G17" s="244"/>
      <c r="V17" s="177"/>
      <c r="W17" s="177"/>
    </row>
    <row r="18" spans="1:25" ht="9.75" customHeight="1" x14ac:dyDescent="0.25"/>
    <row r="19" spans="1:25" ht="20.25" customHeight="1" x14ac:dyDescent="0.25">
      <c r="A19" s="375" t="s">
        <v>172</v>
      </c>
      <c r="B19" s="375" t="s">
        <v>171</v>
      </c>
      <c r="C19" s="381" t="s">
        <v>170</v>
      </c>
      <c r="D19" s="381"/>
      <c r="E19" s="382" t="s">
        <v>169</v>
      </c>
      <c r="F19" s="383"/>
      <c r="G19" s="375" t="s">
        <v>538</v>
      </c>
      <c r="H19" s="373" t="s">
        <v>505</v>
      </c>
      <c r="I19" s="374"/>
      <c r="J19" s="374"/>
      <c r="K19" s="374"/>
      <c r="L19" s="373" t="s">
        <v>539</v>
      </c>
      <c r="M19" s="374"/>
      <c r="N19" s="373" t="s">
        <v>540</v>
      </c>
      <c r="O19" s="374"/>
      <c r="P19" s="373" t="s">
        <v>541</v>
      </c>
      <c r="Q19" s="374"/>
      <c r="R19" s="373" t="s">
        <v>542</v>
      </c>
      <c r="S19" s="374"/>
      <c r="T19" s="373" t="s">
        <v>543</v>
      </c>
      <c r="U19" s="374"/>
      <c r="V19" s="380" t="s">
        <v>536</v>
      </c>
      <c r="W19" s="380"/>
    </row>
    <row r="20" spans="1:25" ht="107.25" customHeight="1" x14ac:dyDescent="0.25">
      <c r="A20" s="376"/>
      <c r="B20" s="376"/>
      <c r="C20" s="381"/>
      <c r="D20" s="381"/>
      <c r="E20" s="384"/>
      <c r="F20" s="385"/>
      <c r="G20" s="376"/>
      <c r="H20" s="381" t="s">
        <v>1</v>
      </c>
      <c r="I20" s="381"/>
      <c r="J20" s="381" t="s">
        <v>10</v>
      </c>
      <c r="K20" s="381"/>
      <c r="L20" s="241" t="s">
        <v>1</v>
      </c>
      <c r="M20" s="241" t="s">
        <v>10</v>
      </c>
      <c r="N20" s="243" t="s">
        <v>1</v>
      </c>
      <c r="O20" s="243" t="s">
        <v>10</v>
      </c>
      <c r="P20" s="243" t="s">
        <v>1</v>
      </c>
      <c r="Q20" s="243" t="s">
        <v>10</v>
      </c>
      <c r="R20" s="232" t="s">
        <v>1</v>
      </c>
      <c r="S20" s="232" t="s">
        <v>10</v>
      </c>
      <c r="T20" s="243" t="s">
        <v>1</v>
      </c>
      <c r="U20" s="243" t="s">
        <v>10</v>
      </c>
      <c r="V20" s="380"/>
      <c r="W20" s="380"/>
    </row>
    <row r="21" spans="1:25" ht="75.75" customHeight="1" x14ac:dyDescent="0.25">
      <c r="A21" s="377"/>
      <c r="B21" s="377"/>
      <c r="C21" s="225" t="s">
        <v>1</v>
      </c>
      <c r="D21" s="225" t="s">
        <v>10</v>
      </c>
      <c r="E21" s="176" t="s">
        <v>537</v>
      </c>
      <c r="F21" s="176" t="s">
        <v>506</v>
      </c>
      <c r="G21" s="377"/>
      <c r="H21" s="161" t="s">
        <v>415</v>
      </c>
      <c r="I21" s="161" t="s">
        <v>490</v>
      </c>
      <c r="J21" s="161" t="s">
        <v>415</v>
      </c>
      <c r="K21" s="161" t="s">
        <v>490</v>
      </c>
      <c r="L21" s="161" t="s">
        <v>415</v>
      </c>
      <c r="M21" s="161" t="s">
        <v>415</v>
      </c>
      <c r="N21" s="161" t="s">
        <v>415</v>
      </c>
      <c r="O21" s="161" t="s">
        <v>415</v>
      </c>
      <c r="P21" s="161" t="s">
        <v>415</v>
      </c>
      <c r="Q21" s="161" t="s">
        <v>415</v>
      </c>
      <c r="R21" s="161" t="s">
        <v>415</v>
      </c>
      <c r="S21" s="161" t="s">
        <v>415</v>
      </c>
      <c r="T21" s="161" t="s">
        <v>415</v>
      </c>
      <c r="U21" s="161" t="s">
        <v>415</v>
      </c>
      <c r="V21" s="225" t="s">
        <v>168</v>
      </c>
      <c r="W21" s="225" t="s">
        <v>10</v>
      </c>
    </row>
    <row r="22" spans="1:25" s="167" customFormat="1" ht="19.5" customHeight="1" x14ac:dyDescent="0.25">
      <c r="A22" s="169">
        <v>1</v>
      </c>
      <c r="B22" s="169">
        <v>2</v>
      </c>
      <c r="C22" s="224">
        <v>3</v>
      </c>
      <c r="D22" s="224">
        <v>4</v>
      </c>
      <c r="E22" s="224">
        <v>4</v>
      </c>
      <c r="F22" s="224">
        <v>5</v>
      </c>
      <c r="G22" s="224">
        <v>6</v>
      </c>
      <c r="H22" s="243">
        <v>7</v>
      </c>
      <c r="I22" s="178" t="s">
        <v>48</v>
      </c>
      <c r="J22" s="178" t="s">
        <v>420</v>
      </c>
      <c r="K22" s="178" t="s">
        <v>529</v>
      </c>
      <c r="L22" s="224">
        <v>9</v>
      </c>
      <c r="M22" s="224">
        <v>14</v>
      </c>
      <c r="N22" s="243">
        <v>10</v>
      </c>
      <c r="O22" s="243">
        <v>16</v>
      </c>
      <c r="P22" s="243">
        <v>11</v>
      </c>
      <c r="Q22" s="178" t="s">
        <v>420</v>
      </c>
      <c r="R22" s="232">
        <v>12</v>
      </c>
      <c r="S22" s="232">
        <v>16</v>
      </c>
      <c r="T22" s="232">
        <v>13</v>
      </c>
      <c r="U22" s="178" t="s">
        <v>420</v>
      </c>
      <c r="V22" s="224">
        <v>14</v>
      </c>
      <c r="W22" s="224">
        <v>20</v>
      </c>
    </row>
    <row r="23" spans="1:25" ht="30" customHeight="1" x14ac:dyDescent="0.25">
      <c r="A23" s="178">
        <v>1</v>
      </c>
      <c r="B23" s="179" t="s">
        <v>167</v>
      </c>
      <c r="C23" s="162">
        <f>SUM(C24:C28)</f>
        <v>63.006810455999997</v>
      </c>
      <c r="D23" s="162">
        <f>SUM(D24:D28)</f>
        <v>0</v>
      </c>
      <c r="E23" s="162">
        <f>SUM(E24:E28)</f>
        <v>63.006810455999997</v>
      </c>
      <c r="F23" s="162">
        <f>SUM(F24:F28)</f>
        <v>63.006810455999997</v>
      </c>
      <c r="G23" s="162">
        <f t="shared" ref="G23:H23" si="0">G24+G25+G26+G27+G28</f>
        <v>0</v>
      </c>
      <c r="H23" s="162">
        <f t="shared" si="0"/>
        <v>63.006810455999997</v>
      </c>
      <c r="I23" s="162">
        <f>SUM(I24:I28)</f>
        <v>63.006810455999997</v>
      </c>
      <c r="J23" s="162">
        <f t="shared" ref="J23" si="1">J24+J25+J26+J27+J28</f>
        <v>0</v>
      </c>
      <c r="K23" s="162">
        <f>SUM(K24:K28)</f>
        <v>0</v>
      </c>
      <c r="L23" s="162">
        <f t="shared" ref="L23" si="2">L24+L25+L26+L27+L28</f>
        <v>0</v>
      </c>
      <c r="M23" s="162">
        <f t="shared" ref="M23:O23" si="3">M24+M25+M26+M27+M28</f>
        <v>0</v>
      </c>
      <c r="N23" s="162">
        <f t="shared" si="3"/>
        <v>0</v>
      </c>
      <c r="O23" s="162">
        <f t="shared" si="3"/>
        <v>0</v>
      </c>
      <c r="P23" s="162">
        <f>SUM(P24:P28)</f>
        <v>0</v>
      </c>
      <c r="Q23" s="162">
        <f>SUM(Q24:Q28)</f>
        <v>0</v>
      </c>
      <c r="R23" s="162">
        <f t="shared" ref="R23:S23" si="4">R24+R25+R26+R27+R28</f>
        <v>0</v>
      </c>
      <c r="S23" s="162">
        <f t="shared" si="4"/>
        <v>0</v>
      </c>
      <c r="T23" s="162">
        <f>SUM(T24:T28)</f>
        <v>0</v>
      </c>
      <c r="U23" s="162">
        <f>SUM(U24:U28)</f>
        <v>0</v>
      </c>
      <c r="V23" s="162">
        <f>SUM(V24:V28)</f>
        <v>63.006810455999997</v>
      </c>
      <c r="W23" s="162">
        <f>SUM(W24:W28)</f>
        <v>0</v>
      </c>
    </row>
    <row r="24" spans="1:25" x14ac:dyDescent="0.25">
      <c r="A24" s="180" t="s">
        <v>166</v>
      </c>
      <c r="B24" s="181" t="s">
        <v>165</v>
      </c>
      <c r="C24" s="163">
        <v>0</v>
      </c>
      <c r="D24" s="163">
        <v>0</v>
      </c>
      <c r="E24" s="163">
        <v>0</v>
      </c>
      <c r="F24" s="163">
        <v>0</v>
      </c>
      <c r="G24" s="163">
        <v>0</v>
      </c>
      <c r="H24" s="163">
        <v>0</v>
      </c>
      <c r="I24" s="163">
        <v>0</v>
      </c>
      <c r="J24" s="163">
        <v>0</v>
      </c>
      <c r="K24" s="163">
        <v>0</v>
      </c>
      <c r="L24" s="163">
        <v>0</v>
      </c>
      <c r="M24" s="163">
        <v>0</v>
      </c>
      <c r="N24" s="163">
        <v>0</v>
      </c>
      <c r="O24" s="163">
        <v>0</v>
      </c>
      <c r="P24" s="163">
        <v>0</v>
      </c>
      <c r="Q24" s="163">
        <v>0</v>
      </c>
      <c r="R24" s="163">
        <v>0</v>
      </c>
      <c r="S24" s="163">
        <v>0</v>
      </c>
      <c r="T24" s="163">
        <v>0</v>
      </c>
      <c r="U24" s="163">
        <v>0</v>
      </c>
      <c r="V24" s="163">
        <v>0</v>
      </c>
      <c r="W24" s="163">
        <v>0</v>
      </c>
    </row>
    <row r="25" spans="1:25" x14ac:dyDescent="0.25">
      <c r="A25" s="180" t="s">
        <v>164</v>
      </c>
      <c r="B25" s="181" t="s">
        <v>163</v>
      </c>
      <c r="C25" s="163">
        <v>0</v>
      </c>
      <c r="D25" s="163">
        <v>0</v>
      </c>
      <c r="E25" s="163">
        <v>0</v>
      </c>
      <c r="F25" s="163">
        <v>0</v>
      </c>
      <c r="G25" s="163">
        <v>0</v>
      </c>
      <c r="H25" s="163">
        <v>0</v>
      </c>
      <c r="I25" s="163">
        <v>0</v>
      </c>
      <c r="J25" s="163">
        <v>0</v>
      </c>
      <c r="K25" s="163">
        <v>0</v>
      </c>
      <c r="L25" s="163">
        <v>0</v>
      </c>
      <c r="M25" s="163">
        <v>0</v>
      </c>
      <c r="N25" s="163">
        <v>0</v>
      </c>
      <c r="O25" s="163">
        <v>0</v>
      </c>
      <c r="P25" s="163">
        <v>0</v>
      </c>
      <c r="Q25" s="163">
        <v>0</v>
      </c>
      <c r="R25" s="163">
        <v>0</v>
      </c>
      <c r="S25" s="163">
        <v>0</v>
      </c>
      <c r="T25" s="163">
        <v>0</v>
      </c>
      <c r="U25" s="163">
        <v>0</v>
      </c>
      <c r="V25" s="163">
        <v>0</v>
      </c>
      <c r="W25" s="163">
        <v>0</v>
      </c>
    </row>
    <row r="26" spans="1:25" ht="31.5" x14ac:dyDescent="0.25">
      <c r="A26" s="180" t="s">
        <v>162</v>
      </c>
      <c r="B26" s="181" t="s">
        <v>373</v>
      </c>
      <c r="C26" s="163">
        <f>C29*1.2</f>
        <v>63.006810455999997</v>
      </c>
      <c r="D26" s="163">
        <f>D29*1.2</f>
        <v>0</v>
      </c>
      <c r="E26" s="163">
        <f>E29*1.2</f>
        <v>63.006810455999997</v>
      </c>
      <c r="F26" s="163">
        <f>F29*1.2</f>
        <v>63.006810455999997</v>
      </c>
      <c r="G26" s="163">
        <f>G29*1.2</f>
        <v>0</v>
      </c>
      <c r="H26" s="163">
        <f>I26</f>
        <v>63.006810455999997</v>
      </c>
      <c r="I26" s="163">
        <f>I29*1.2</f>
        <v>63.006810455999997</v>
      </c>
      <c r="J26" s="163">
        <f>K26</f>
        <v>0</v>
      </c>
      <c r="K26" s="163">
        <f>K29*1.2</f>
        <v>0</v>
      </c>
      <c r="L26" s="163">
        <v>0</v>
      </c>
      <c r="M26" s="163">
        <v>0</v>
      </c>
      <c r="N26" s="163">
        <v>0</v>
      </c>
      <c r="O26" s="163">
        <f>O29*1.2</f>
        <v>0</v>
      </c>
      <c r="P26" s="163">
        <f>P29*1.2</f>
        <v>0</v>
      </c>
      <c r="Q26" s="163">
        <f>Q29*1.2</f>
        <v>0</v>
      </c>
      <c r="R26" s="163">
        <v>0</v>
      </c>
      <c r="S26" s="163">
        <f>S29*1.2</f>
        <v>0</v>
      </c>
      <c r="T26" s="163">
        <f>T29*1.2</f>
        <v>0</v>
      </c>
      <c r="U26" s="163">
        <f>U29*1.2</f>
        <v>0</v>
      </c>
      <c r="V26" s="163">
        <f>V29*1.2</f>
        <v>63.006810455999997</v>
      </c>
      <c r="W26" s="163">
        <f>W29*1.2</f>
        <v>0</v>
      </c>
    </row>
    <row r="27" spans="1:25" x14ac:dyDescent="0.25">
      <c r="A27" s="180" t="s">
        <v>161</v>
      </c>
      <c r="B27" s="181" t="s">
        <v>160</v>
      </c>
      <c r="C27" s="163">
        <v>0</v>
      </c>
      <c r="D27" s="163">
        <v>0</v>
      </c>
      <c r="E27" s="163">
        <v>0</v>
      </c>
      <c r="F27" s="163">
        <v>0</v>
      </c>
      <c r="G27" s="163">
        <v>0</v>
      </c>
      <c r="H27" s="163">
        <v>0</v>
      </c>
      <c r="I27" s="163">
        <v>0</v>
      </c>
      <c r="J27" s="163">
        <v>0</v>
      </c>
      <c r="K27" s="163">
        <v>0</v>
      </c>
      <c r="L27" s="163">
        <v>0</v>
      </c>
      <c r="M27" s="163">
        <v>0</v>
      </c>
      <c r="N27" s="163">
        <v>0</v>
      </c>
      <c r="O27" s="163">
        <v>0</v>
      </c>
      <c r="P27" s="163">
        <v>0</v>
      </c>
      <c r="Q27" s="163">
        <v>0</v>
      </c>
      <c r="R27" s="163">
        <v>0</v>
      </c>
      <c r="S27" s="163">
        <v>0</v>
      </c>
      <c r="T27" s="163">
        <v>0</v>
      </c>
      <c r="U27" s="163">
        <v>0</v>
      </c>
      <c r="V27" s="163">
        <v>0</v>
      </c>
      <c r="W27" s="163">
        <v>0</v>
      </c>
    </row>
    <row r="28" spans="1:25" x14ac:dyDescent="0.25">
      <c r="A28" s="180" t="s">
        <v>159</v>
      </c>
      <c r="B28" s="182" t="s">
        <v>158</v>
      </c>
      <c r="C28" s="163">
        <v>0</v>
      </c>
      <c r="D28" s="163">
        <v>0</v>
      </c>
      <c r="E28" s="163">
        <v>0</v>
      </c>
      <c r="F28" s="163">
        <v>0</v>
      </c>
      <c r="G28" s="163">
        <v>0</v>
      </c>
      <c r="H28" s="163">
        <v>0</v>
      </c>
      <c r="I28" s="163">
        <v>0</v>
      </c>
      <c r="J28" s="163">
        <v>0</v>
      </c>
      <c r="K28" s="163">
        <v>0</v>
      </c>
      <c r="L28" s="163">
        <v>0</v>
      </c>
      <c r="M28" s="163">
        <v>0</v>
      </c>
      <c r="N28" s="163">
        <v>0</v>
      </c>
      <c r="O28" s="163">
        <v>0</v>
      </c>
      <c r="P28" s="163">
        <v>0</v>
      </c>
      <c r="Q28" s="163">
        <v>0</v>
      </c>
      <c r="R28" s="163">
        <v>0</v>
      </c>
      <c r="S28" s="163">
        <v>0</v>
      </c>
      <c r="T28" s="163">
        <v>0</v>
      </c>
      <c r="U28" s="163">
        <v>0</v>
      </c>
      <c r="V28" s="163">
        <v>0</v>
      </c>
      <c r="W28" s="163">
        <v>0</v>
      </c>
    </row>
    <row r="29" spans="1:25" ht="31.5" x14ac:dyDescent="0.25">
      <c r="A29" s="178" t="s">
        <v>57</v>
      </c>
      <c r="B29" s="179" t="s">
        <v>157</v>
      </c>
      <c r="C29" s="162">
        <f>SUM(C30:C33)</f>
        <v>52.50567538</v>
      </c>
      <c r="D29" s="162">
        <f>SUM(D30:D33)</f>
        <v>0</v>
      </c>
      <c r="E29" s="162">
        <f>SUM(E30:E33)</f>
        <v>52.50567538</v>
      </c>
      <c r="F29" s="162">
        <f>SUM(F30:F33)</f>
        <v>52.50567538</v>
      </c>
      <c r="G29" s="162">
        <f t="shared" ref="G29:O29" si="5">G30+G31+G32+G33</f>
        <v>0</v>
      </c>
      <c r="H29" s="162">
        <f t="shared" si="5"/>
        <v>52.50567538</v>
      </c>
      <c r="I29" s="162">
        <f>SUM(I30:I33)</f>
        <v>52.50567538</v>
      </c>
      <c r="J29" s="162">
        <f t="shared" ref="J29" si="6">J30+J31+J32+J33</f>
        <v>0</v>
      </c>
      <c r="K29" s="162">
        <f>SUM(K30:K33)</f>
        <v>0</v>
      </c>
      <c r="L29" s="162">
        <f t="shared" si="5"/>
        <v>0</v>
      </c>
      <c r="M29" s="162">
        <f t="shared" si="5"/>
        <v>0</v>
      </c>
      <c r="N29" s="162">
        <f t="shared" si="5"/>
        <v>0</v>
      </c>
      <c r="O29" s="162">
        <f t="shared" si="5"/>
        <v>0</v>
      </c>
      <c r="P29" s="162">
        <f>SUM(P30:P33)</f>
        <v>0</v>
      </c>
      <c r="Q29" s="162">
        <f>SUM(Q30:Q33)</f>
        <v>0</v>
      </c>
      <c r="R29" s="162">
        <f t="shared" ref="R29:S29" si="7">R30+R31+R32+R33</f>
        <v>0</v>
      </c>
      <c r="S29" s="162">
        <f t="shared" si="7"/>
        <v>0</v>
      </c>
      <c r="T29" s="162">
        <f>SUM(T30:T33)</f>
        <v>0</v>
      </c>
      <c r="U29" s="162">
        <f>SUM(U30:U33)</f>
        <v>0</v>
      </c>
      <c r="V29" s="162">
        <f>SUM(V30:V33)</f>
        <v>52.50567538</v>
      </c>
      <c r="W29" s="162">
        <f>SUM(W30:W33)</f>
        <v>0</v>
      </c>
      <c r="Y29" s="233"/>
    </row>
    <row r="30" spans="1:25" x14ac:dyDescent="0.25">
      <c r="A30" s="178" t="s">
        <v>156</v>
      </c>
      <c r="B30" s="181" t="s">
        <v>155</v>
      </c>
      <c r="C30" s="163">
        <v>0</v>
      </c>
      <c r="D30" s="163">
        <v>0</v>
      </c>
      <c r="E30" s="163">
        <v>0</v>
      </c>
      <c r="F30" s="163">
        <v>0</v>
      </c>
      <c r="G30" s="163">
        <v>0</v>
      </c>
      <c r="H30" s="163">
        <f>I30</f>
        <v>0</v>
      </c>
      <c r="I30" s="163">
        <v>0</v>
      </c>
      <c r="J30" s="163">
        <f>K30</f>
        <v>0</v>
      </c>
      <c r="K30" s="163">
        <v>0</v>
      </c>
      <c r="L30" s="163">
        <v>0</v>
      </c>
      <c r="M30" s="163">
        <v>0</v>
      </c>
      <c r="N30" s="163">
        <v>0</v>
      </c>
      <c r="O30" s="163">
        <v>0</v>
      </c>
      <c r="P30" s="163">
        <v>0</v>
      </c>
      <c r="Q30" s="163">
        <v>0</v>
      </c>
      <c r="R30" s="163">
        <v>0</v>
      </c>
      <c r="S30" s="163">
        <v>0</v>
      </c>
      <c r="T30" s="163">
        <v>0</v>
      </c>
      <c r="U30" s="163">
        <v>0</v>
      </c>
      <c r="V30" s="163">
        <v>0</v>
      </c>
      <c r="W30" s="163">
        <v>0</v>
      </c>
    </row>
    <row r="31" spans="1:25" x14ac:dyDescent="0.25">
      <c r="A31" s="178" t="s">
        <v>154</v>
      </c>
      <c r="B31" s="181" t="s">
        <v>153</v>
      </c>
      <c r="C31" s="163">
        <v>9.6636042799999995</v>
      </c>
      <c r="D31" s="163">
        <v>0</v>
      </c>
      <c r="E31" s="163">
        <v>9.6636042799999995</v>
      </c>
      <c r="F31" s="163">
        <v>9.6636042799999995</v>
      </c>
      <c r="G31" s="163">
        <v>0</v>
      </c>
      <c r="H31" s="163">
        <f t="shared" ref="H31:H33" si="8">I31</f>
        <v>9.6636042799999995</v>
      </c>
      <c r="I31" s="163">
        <v>9.6636042799999995</v>
      </c>
      <c r="J31" s="163">
        <f t="shared" ref="J31:J33" si="9">K31</f>
        <v>0</v>
      </c>
      <c r="K31" s="163">
        <v>0</v>
      </c>
      <c r="L31" s="163">
        <v>0</v>
      </c>
      <c r="M31" s="163">
        <v>0</v>
      </c>
      <c r="N31" s="163">
        <v>0</v>
      </c>
      <c r="O31" s="163">
        <v>0</v>
      </c>
      <c r="P31" s="163">
        <v>0</v>
      </c>
      <c r="Q31" s="163">
        <v>0</v>
      </c>
      <c r="R31" s="163">
        <v>0</v>
      </c>
      <c r="S31" s="163">
        <v>0</v>
      </c>
      <c r="T31" s="163">
        <v>0</v>
      </c>
      <c r="U31" s="163">
        <v>0</v>
      </c>
      <c r="V31" s="163">
        <v>9.6636042799999995</v>
      </c>
      <c r="W31" s="163">
        <v>0</v>
      </c>
      <c r="X31" s="233"/>
    </row>
    <row r="32" spans="1:25" x14ac:dyDescent="0.25">
      <c r="A32" s="178" t="s">
        <v>152</v>
      </c>
      <c r="B32" s="181" t="s">
        <v>151</v>
      </c>
      <c r="C32" s="163">
        <v>42.842071099999998</v>
      </c>
      <c r="D32" s="163">
        <v>0</v>
      </c>
      <c r="E32" s="163">
        <v>42.842071099999998</v>
      </c>
      <c r="F32" s="163">
        <v>42.842071099999998</v>
      </c>
      <c r="G32" s="163">
        <v>0</v>
      </c>
      <c r="H32" s="163">
        <f t="shared" si="8"/>
        <v>42.842071099999998</v>
      </c>
      <c r="I32" s="163">
        <v>42.842071099999998</v>
      </c>
      <c r="J32" s="163">
        <f t="shared" si="9"/>
        <v>0</v>
      </c>
      <c r="K32" s="163">
        <v>0</v>
      </c>
      <c r="L32" s="163">
        <v>0</v>
      </c>
      <c r="M32" s="163">
        <v>0</v>
      </c>
      <c r="N32" s="163">
        <v>0</v>
      </c>
      <c r="O32" s="163">
        <v>0</v>
      </c>
      <c r="P32" s="163">
        <v>0</v>
      </c>
      <c r="Q32" s="163">
        <v>0</v>
      </c>
      <c r="R32" s="163">
        <v>0</v>
      </c>
      <c r="S32" s="163">
        <v>0</v>
      </c>
      <c r="T32" s="163">
        <v>0</v>
      </c>
      <c r="U32" s="163">
        <v>0</v>
      </c>
      <c r="V32" s="163">
        <v>42.842071099999998</v>
      </c>
      <c r="W32" s="163">
        <v>0</v>
      </c>
    </row>
    <row r="33" spans="1:23" x14ac:dyDescent="0.25">
      <c r="A33" s="178" t="s">
        <v>150</v>
      </c>
      <c r="B33" s="181" t="s">
        <v>149</v>
      </c>
      <c r="C33" s="163">
        <v>0</v>
      </c>
      <c r="D33" s="163">
        <v>0</v>
      </c>
      <c r="E33" s="163">
        <v>0</v>
      </c>
      <c r="F33" s="163">
        <v>0</v>
      </c>
      <c r="G33" s="163">
        <v>0</v>
      </c>
      <c r="H33" s="163">
        <f t="shared" si="8"/>
        <v>0</v>
      </c>
      <c r="I33" s="163">
        <v>0</v>
      </c>
      <c r="J33" s="163">
        <f t="shared" si="9"/>
        <v>0</v>
      </c>
      <c r="K33" s="163">
        <v>0</v>
      </c>
      <c r="L33" s="163">
        <v>0</v>
      </c>
      <c r="M33" s="163">
        <v>0</v>
      </c>
      <c r="N33" s="163">
        <v>0</v>
      </c>
      <c r="O33" s="163">
        <v>0</v>
      </c>
      <c r="P33" s="163">
        <v>0</v>
      </c>
      <c r="Q33" s="163">
        <v>0</v>
      </c>
      <c r="R33" s="163">
        <v>0</v>
      </c>
      <c r="S33" s="163">
        <v>0</v>
      </c>
      <c r="T33" s="163">
        <v>0</v>
      </c>
      <c r="U33" s="163">
        <v>0</v>
      </c>
      <c r="V33" s="163">
        <v>0</v>
      </c>
      <c r="W33" s="163">
        <v>0</v>
      </c>
    </row>
    <row r="34" spans="1:23" x14ac:dyDescent="0.25">
      <c r="A34" s="178" t="s">
        <v>56</v>
      </c>
      <c r="B34" s="179" t="s">
        <v>148</v>
      </c>
      <c r="C34" s="165" t="s">
        <v>478</v>
      </c>
      <c r="D34" s="165" t="s">
        <v>478</v>
      </c>
      <c r="E34" s="165" t="s">
        <v>478</v>
      </c>
      <c r="F34" s="165" t="s">
        <v>478</v>
      </c>
      <c r="G34" s="164" t="s">
        <v>478</v>
      </c>
      <c r="H34" s="165" t="s">
        <v>478</v>
      </c>
      <c r="I34" s="165" t="s">
        <v>478</v>
      </c>
      <c r="J34" s="165" t="s">
        <v>478</v>
      </c>
      <c r="K34" s="165" t="s">
        <v>478</v>
      </c>
      <c r="L34" s="165" t="s">
        <v>478</v>
      </c>
      <c r="M34" s="165" t="s">
        <v>478</v>
      </c>
      <c r="N34" s="165" t="s">
        <v>478</v>
      </c>
      <c r="O34" s="165" t="s">
        <v>478</v>
      </c>
      <c r="P34" s="165" t="s">
        <v>478</v>
      </c>
      <c r="Q34" s="165" t="s">
        <v>478</v>
      </c>
      <c r="R34" s="165" t="s">
        <v>478</v>
      </c>
      <c r="S34" s="165" t="s">
        <v>478</v>
      </c>
      <c r="T34" s="165" t="s">
        <v>478</v>
      </c>
      <c r="U34" s="165" t="s">
        <v>478</v>
      </c>
      <c r="V34" s="165" t="s">
        <v>478</v>
      </c>
      <c r="W34" s="165" t="s">
        <v>478</v>
      </c>
    </row>
    <row r="35" spans="1:23" x14ac:dyDescent="0.25">
      <c r="A35" s="180" t="s">
        <v>147</v>
      </c>
      <c r="B35" s="183" t="s">
        <v>146</v>
      </c>
      <c r="C35" s="165" t="s">
        <v>478</v>
      </c>
      <c r="D35" s="165" t="s">
        <v>478</v>
      </c>
      <c r="E35" s="165" t="s">
        <v>478</v>
      </c>
      <c r="F35" s="165" t="s">
        <v>478</v>
      </c>
      <c r="G35" s="164" t="s">
        <v>478</v>
      </c>
      <c r="H35" s="165" t="s">
        <v>478</v>
      </c>
      <c r="I35" s="165" t="s">
        <v>478</v>
      </c>
      <c r="J35" s="165" t="s">
        <v>478</v>
      </c>
      <c r="K35" s="165" t="s">
        <v>478</v>
      </c>
      <c r="L35" s="165" t="s">
        <v>478</v>
      </c>
      <c r="M35" s="165" t="s">
        <v>478</v>
      </c>
      <c r="N35" s="165" t="s">
        <v>478</v>
      </c>
      <c r="O35" s="165" t="s">
        <v>478</v>
      </c>
      <c r="P35" s="165" t="s">
        <v>478</v>
      </c>
      <c r="Q35" s="165" t="s">
        <v>478</v>
      </c>
      <c r="R35" s="165" t="s">
        <v>478</v>
      </c>
      <c r="S35" s="165" t="s">
        <v>478</v>
      </c>
      <c r="T35" s="165" t="s">
        <v>478</v>
      </c>
      <c r="U35" s="165" t="s">
        <v>478</v>
      </c>
      <c r="V35" s="165" t="s">
        <v>478</v>
      </c>
      <c r="W35" s="165" t="s">
        <v>478</v>
      </c>
    </row>
    <row r="36" spans="1:23" x14ac:dyDescent="0.25">
      <c r="A36" s="180" t="s">
        <v>145</v>
      </c>
      <c r="B36" s="183" t="s">
        <v>135</v>
      </c>
      <c r="C36" s="165" t="s">
        <v>478</v>
      </c>
      <c r="D36" s="165" t="s">
        <v>478</v>
      </c>
      <c r="E36" s="165" t="s">
        <v>478</v>
      </c>
      <c r="F36" s="165" t="s">
        <v>478</v>
      </c>
      <c r="G36" s="164" t="s">
        <v>478</v>
      </c>
      <c r="H36" s="165" t="s">
        <v>478</v>
      </c>
      <c r="I36" s="165" t="s">
        <v>478</v>
      </c>
      <c r="J36" s="165" t="s">
        <v>478</v>
      </c>
      <c r="K36" s="165" t="s">
        <v>478</v>
      </c>
      <c r="L36" s="165" t="s">
        <v>478</v>
      </c>
      <c r="M36" s="165" t="s">
        <v>478</v>
      </c>
      <c r="N36" s="165" t="s">
        <v>478</v>
      </c>
      <c r="O36" s="165" t="s">
        <v>478</v>
      </c>
      <c r="P36" s="165" t="s">
        <v>478</v>
      </c>
      <c r="Q36" s="165" t="s">
        <v>478</v>
      </c>
      <c r="R36" s="165" t="s">
        <v>478</v>
      </c>
      <c r="S36" s="165" t="s">
        <v>478</v>
      </c>
      <c r="T36" s="165" t="s">
        <v>478</v>
      </c>
      <c r="U36" s="165" t="s">
        <v>478</v>
      </c>
      <c r="V36" s="165" t="s">
        <v>478</v>
      </c>
      <c r="W36" s="165" t="s">
        <v>478</v>
      </c>
    </row>
    <row r="37" spans="1:23" x14ac:dyDescent="0.25">
      <c r="A37" s="180" t="s">
        <v>144</v>
      </c>
      <c r="B37" s="183" t="s">
        <v>133</v>
      </c>
      <c r="C37" s="165" t="s">
        <v>478</v>
      </c>
      <c r="D37" s="165" t="s">
        <v>478</v>
      </c>
      <c r="E37" s="165" t="s">
        <v>478</v>
      </c>
      <c r="F37" s="165" t="s">
        <v>478</v>
      </c>
      <c r="G37" s="164" t="s">
        <v>478</v>
      </c>
      <c r="H37" s="165" t="s">
        <v>478</v>
      </c>
      <c r="I37" s="165" t="s">
        <v>478</v>
      </c>
      <c r="J37" s="165" t="s">
        <v>478</v>
      </c>
      <c r="K37" s="165" t="s">
        <v>478</v>
      </c>
      <c r="L37" s="165" t="s">
        <v>478</v>
      </c>
      <c r="M37" s="165" t="s">
        <v>478</v>
      </c>
      <c r="N37" s="165" t="s">
        <v>478</v>
      </c>
      <c r="O37" s="165" t="s">
        <v>478</v>
      </c>
      <c r="P37" s="165" t="s">
        <v>478</v>
      </c>
      <c r="Q37" s="165" t="s">
        <v>478</v>
      </c>
      <c r="R37" s="165" t="s">
        <v>478</v>
      </c>
      <c r="S37" s="165" t="s">
        <v>478</v>
      </c>
      <c r="T37" s="165" t="s">
        <v>478</v>
      </c>
      <c r="U37" s="165" t="s">
        <v>478</v>
      </c>
      <c r="V37" s="165" t="s">
        <v>478</v>
      </c>
      <c r="W37" s="165" t="s">
        <v>478</v>
      </c>
    </row>
    <row r="38" spans="1:23" x14ac:dyDescent="0.25">
      <c r="A38" s="180" t="s">
        <v>143</v>
      </c>
      <c r="B38" s="181" t="s">
        <v>131</v>
      </c>
      <c r="C38" s="165" t="s">
        <v>478</v>
      </c>
      <c r="D38" s="165" t="s">
        <v>478</v>
      </c>
      <c r="E38" s="165" t="s">
        <v>478</v>
      </c>
      <c r="F38" s="165" t="s">
        <v>478</v>
      </c>
      <c r="G38" s="164" t="s">
        <v>478</v>
      </c>
      <c r="H38" s="165" t="s">
        <v>478</v>
      </c>
      <c r="I38" s="165" t="s">
        <v>478</v>
      </c>
      <c r="J38" s="165" t="s">
        <v>478</v>
      </c>
      <c r="K38" s="165" t="s">
        <v>478</v>
      </c>
      <c r="L38" s="165" t="s">
        <v>478</v>
      </c>
      <c r="M38" s="165" t="s">
        <v>478</v>
      </c>
      <c r="N38" s="165" t="s">
        <v>478</v>
      </c>
      <c r="O38" s="165" t="s">
        <v>478</v>
      </c>
      <c r="P38" s="165" t="s">
        <v>478</v>
      </c>
      <c r="Q38" s="165" t="s">
        <v>478</v>
      </c>
      <c r="R38" s="165" t="s">
        <v>478</v>
      </c>
      <c r="S38" s="165" t="s">
        <v>478</v>
      </c>
      <c r="T38" s="165" t="s">
        <v>478</v>
      </c>
      <c r="U38" s="165" t="s">
        <v>478</v>
      </c>
      <c r="V38" s="165" t="s">
        <v>478</v>
      </c>
      <c r="W38" s="165" t="s">
        <v>478</v>
      </c>
    </row>
    <row r="39" spans="1:23" x14ac:dyDescent="0.25">
      <c r="A39" s="180" t="s">
        <v>142</v>
      </c>
      <c r="B39" s="181" t="s">
        <v>129</v>
      </c>
      <c r="C39" s="165" t="s">
        <v>478</v>
      </c>
      <c r="D39" s="165" t="s">
        <v>478</v>
      </c>
      <c r="E39" s="165" t="s">
        <v>478</v>
      </c>
      <c r="F39" s="165" t="s">
        <v>478</v>
      </c>
      <c r="G39" s="164" t="s">
        <v>478</v>
      </c>
      <c r="H39" s="165" t="s">
        <v>478</v>
      </c>
      <c r="I39" s="165" t="s">
        <v>478</v>
      </c>
      <c r="J39" s="165" t="s">
        <v>478</v>
      </c>
      <c r="K39" s="165" t="s">
        <v>478</v>
      </c>
      <c r="L39" s="165" t="s">
        <v>478</v>
      </c>
      <c r="M39" s="165" t="s">
        <v>478</v>
      </c>
      <c r="N39" s="165" t="s">
        <v>478</v>
      </c>
      <c r="O39" s="165" t="s">
        <v>478</v>
      </c>
      <c r="P39" s="165" t="s">
        <v>478</v>
      </c>
      <c r="Q39" s="165" t="s">
        <v>478</v>
      </c>
      <c r="R39" s="165" t="s">
        <v>478</v>
      </c>
      <c r="S39" s="165" t="s">
        <v>478</v>
      </c>
      <c r="T39" s="165" t="s">
        <v>478</v>
      </c>
      <c r="U39" s="165" t="s">
        <v>478</v>
      </c>
      <c r="V39" s="165" t="s">
        <v>478</v>
      </c>
      <c r="W39" s="165" t="s">
        <v>478</v>
      </c>
    </row>
    <row r="40" spans="1:23" x14ac:dyDescent="0.25">
      <c r="A40" s="180" t="s">
        <v>141</v>
      </c>
      <c r="B40" s="181" t="s">
        <v>127</v>
      </c>
      <c r="C40" s="165" t="s">
        <v>478</v>
      </c>
      <c r="D40" s="165" t="s">
        <v>478</v>
      </c>
      <c r="E40" s="165" t="s">
        <v>478</v>
      </c>
      <c r="F40" s="165" t="s">
        <v>478</v>
      </c>
      <c r="G40" s="164" t="s">
        <v>478</v>
      </c>
      <c r="H40" s="165" t="s">
        <v>478</v>
      </c>
      <c r="I40" s="165" t="s">
        <v>478</v>
      </c>
      <c r="J40" s="165" t="s">
        <v>478</v>
      </c>
      <c r="K40" s="165" t="s">
        <v>478</v>
      </c>
      <c r="L40" s="165" t="s">
        <v>478</v>
      </c>
      <c r="M40" s="165" t="s">
        <v>478</v>
      </c>
      <c r="N40" s="165" t="s">
        <v>478</v>
      </c>
      <c r="O40" s="165" t="s">
        <v>478</v>
      </c>
      <c r="P40" s="165" t="s">
        <v>478</v>
      </c>
      <c r="Q40" s="165" t="s">
        <v>478</v>
      </c>
      <c r="R40" s="165" t="s">
        <v>478</v>
      </c>
      <c r="S40" s="165" t="s">
        <v>478</v>
      </c>
      <c r="T40" s="165" t="s">
        <v>478</v>
      </c>
      <c r="U40" s="165" t="s">
        <v>478</v>
      </c>
      <c r="V40" s="165" t="s">
        <v>478</v>
      </c>
      <c r="W40" s="165" t="s">
        <v>478</v>
      </c>
    </row>
    <row r="41" spans="1:23" ht="18.75" x14ac:dyDescent="0.25">
      <c r="A41" s="180" t="s">
        <v>140</v>
      </c>
      <c r="B41" s="183" t="s">
        <v>125</v>
      </c>
      <c r="C41" s="165" t="s">
        <v>478</v>
      </c>
      <c r="D41" s="165" t="s">
        <v>478</v>
      </c>
      <c r="E41" s="165" t="s">
        <v>478</v>
      </c>
      <c r="F41" s="165" t="s">
        <v>478</v>
      </c>
      <c r="G41" s="164" t="s">
        <v>478</v>
      </c>
      <c r="H41" s="165" t="s">
        <v>478</v>
      </c>
      <c r="I41" s="165" t="s">
        <v>478</v>
      </c>
      <c r="J41" s="165" t="s">
        <v>478</v>
      </c>
      <c r="K41" s="165" t="s">
        <v>478</v>
      </c>
      <c r="L41" s="165" t="s">
        <v>478</v>
      </c>
      <c r="M41" s="165" t="s">
        <v>478</v>
      </c>
      <c r="N41" s="165" t="s">
        <v>478</v>
      </c>
      <c r="O41" s="165" t="s">
        <v>478</v>
      </c>
      <c r="P41" s="165" t="s">
        <v>478</v>
      </c>
      <c r="Q41" s="165" t="s">
        <v>478</v>
      </c>
      <c r="R41" s="165" t="s">
        <v>478</v>
      </c>
      <c r="S41" s="165" t="s">
        <v>478</v>
      </c>
      <c r="T41" s="165" t="s">
        <v>478</v>
      </c>
      <c r="U41" s="165" t="s">
        <v>478</v>
      </c>
      <c r="V41" s="165" t="s">
        <v>478</v>
      </c>
      <c r="W41" s="165" t="s">
        <v>478</v>
      </c>
    </row>
    <row r="42" spans="1:23" x14ac:dyDescent="0.25">
      <c r="A42" s="178" t="s">
        <v>55</v>
      </c>
      <c r="B42" s="179" t="s">
        <v>139</v>
      </c>
      <c r="C42" s="165" t="s">
        <v>478</v>
      </c>
      <c r="D42" s="165" t="s">
        <v>478</v>
      </c>
      <c r="E42" s="165" t="s">
        <v>478</v>
      </c>
      <c r="F42" s="165" t="s">
        <v>478</v>
      </c>
      <c r="G42" s="164" t="s">
        <v>478</v>
      </c>
      <c r="H42" s="165" t="s">
        <v>478</v>
      </c>
      <c r="I42" s="165" t="s">
        <v>478</v>
      </c>
      <c r="J42" s="165" t="s">
        <v>478</v>
      </c>
      <c r="K42" s="165" t="s">
        <v>478</v>
      </c>
      <c r="L42" s="165" t="s">
        <v>478</v>
      </c>
      <c r="M42" s="165" t="s">
        <v>478</v>
      </c>
      <c r="N42" s="165" t="s">
        <v>478</v>
      </c>
      <c r="O42" s="165" t="s">
        <v>478</v>
      </c>
      <c r="P42" s="165" t="s">
        <v>478</v>
      </c>
      <c r="Q42" s="165" t="s">
        <v>478</v>
      </c>
      <c r="R42" s="165" t="s">
        <v>478</v>
      </c>
      <c r="S42" s="165" t="s">
        <v>478</v>
      </c>
      <c r="T42" s="165" t="s">
        <v>478</v>
      </c>
      <c r="U42" s="165" t="s">
        <v>478</v>
      </c>
      <c r="V42" s="165" t="s">
        <v>478</v>
      </c>
      <c r="W42" s="165" t="s">
        <v>478</v>
      </c>
    </row>
    <row r="43" spans="1:23" x14ac:dyDescent="0.25">
      <c r="A43" s="180" t="s">
        <v>138</v>
      </c>
      <c r="B43" s="181" t="s">
        <v>137</v>
      </c>
      <c r="C43" s="165" t="s">
        <v>478</v>
      </c>
      <c r="D43" s="165" t="s">
        <v>478</v>
      </c>
      <c r="E43" s="165" t="s">
        <v>478</v>
      </c>
      <c r="F43" s="165" t="s">
        <v>478</v>
      </c>
      <c r="G43" s="164" t="s">
        <v>478</v>
      </c>
      <c r="H43" s="165" t="s">
        <v>478</v>
      </c>
      <c r="I43" s="165" t="s">
        <v>478</v>
      </c>
      <c r="J43" s="165" t="s">
        <v>478</v>
      </c>
      <c r="K43" s="165" t="s">
        <v>478</v>
      </c>
      <c r="L43" s="165" t="s">
        <v>478</v>
      </c>
      <c r="M43" s="165" t="s">
        <v>478</v>
      </c>
      <c r="N43" s="165" t="s">
        <v>478</v>
      </c>
      <c r="O43" s="165" t="s">
        <v>478</v>
      </c>
      <c r="P43" s="165" t="s">
        <v>478</v>
      </c>
      <c r="Q43" s="165" t="s">
        <v>478</v>
      </c>
      <c r="R43" s="165" t="s">
        <v>478</v>
      </c>
      <c r="S43" s="165" t="s">
        <v>478</v>
      </c>
      <c r="T43" s="165" t="s">
        <v>478</v>
      </c>
      <c r="U43" s="165" t="s">
        <v>478</v>
      </c>
      <c r="V43" s="165" t="s">
        <v>478</v>
      </c>
      <c r="W43" s="165" t="s">
        <v>478</v>
      </c>
    </row>
    <row r="44" spans="1:23" x14ac:dyDescent="0.25">
      <c r="A44" s="180" t="s">
        <v>136</v>
      </c>
      <c r="B44" s="181" t="s">
        <v>135</v>
      </c>
      <c r="C44" s="165" t="s">
        <v>478</v>
      </c>
      <c r="D44" s="165" t="s">
        <v>478</v>
      </c>
      <c r="E44" s="165" t="s">
        <v>478</v>
      </c>
      <c r="F44" s="165" t="s">
        <v>478</v>
      </c>
      <c r="G44" s="164" t="s">
        <v>478</v>
      </c>
      <c r="H44" s="165" t="s">
        <v>478</v>
      </c>
      <c r="I44" s="165" t="s">
        <v>478</v>
      </c>
      <c r="J44" s="165" t="s">
        <v>478</v>
      </c>
      <c r="K44" s="165" t="s">
        <v>478</v>
      </c>
      <c r="L44" s="165" t="s">
        <v>478</v>
      </c>
      <c r="M44" s="165" t="s">
        <v>478</v>
      </c>
      <c r="N44" s="165" t="s">
        <v>478</v>
      </c>
      <c r="O44" s="165" t="s">
        <v>478</v>
      </c>
      <c r="P44" s="165" t="s">
        <v>478</v>
      </c>
      <c r="Q44" s="165" t="s">
        <v>478</v>
      </c>
      <c r="R44" s="165" t="s">
        <v>478</v>
      </c>
      <c r="S44" s="165" t="s">
        <v>478</v>
      </c>
      <c r="T44" s="165" t="s">
        <v>478</v>
      </c>
      <c r="U44" s="165" t="s">
        <v>478</v>
      </c>
      <c r="V44" s="165" t="s">
        <v>478</v>
      </c>
      <c r="W44" s="165" t="s">
        <v>478</v>
      </c>
    </row>
    <row r="45" spans="1:23" x14ac:dyDescent="0.25">
      <c r="A45" s="180" t="s">
        <v>134</v>
      </c>
      <c r="B45" s="181" t="s">
        <v>133</v>
      </c>
      <c r="C45" s="165" t="s">
        <v>478</v>
      </c>
      <c r="D45" s="165" t="s">
        <v>478</v>
      </c>
      <c r="E45" s="165" t="s">
        <v>478</v>
      </c>
      <c r="F45" s="165" t="s">
        <v>478</v>
      </c>
      <c r="G45" s="164" t="s">
        <v>478</v>
      </c>
      <c r="H45" s="165" t="s">
        <v>478</v>
      </c>
      <c r="I45" s="165" t="s">
        <v>478</v>
      </c>
      <c r="J45" s="165" t="s">
        <v>478</v>
      </c>
      <c r="K45" s="165" t="s">
        <v>478</v>
      </c>
      <c r="L45" s="165" t="s">
        <v>478</v>
      </c>
      <c r="M45" s="165" t="s">
        <v>478</v>
      </c>
      <c r="N45" s="165" t="s">
        <v>478</v>
      </c>
      <c r="O45" s="165" t="s">
        <v>478</v>
      </c>
      <c r="P45" s="165" t="s">
        <v>478</v>
      </c>
      <c r="Q45" s="165" t="s">
        <v>478</v>
      </c>
      <c r="R45" s="165" t="s">
        <v>478</v>
      </c>
      <c r="S45" s="165" t="s">
        <v>478</v>
      </c>
      <c r="T45" s="165" t="s">
        <v>478</v>
      </c>
      <c r="U45" s="165" t="s">
        <v>478</v>
      </c>
      <c r="V45" s="165" t="s">
        <v>478</v>
      </c>
      <c r="W45" s="165" t="s">
        <v>478</v>
      </c>
    </row>
    <row r="46" spans="1:23" x14ac:dyDescent="0.25">
      <c r="A46" s="180" t="s">
        <v>132</v>
      </c>
      <c r="B46" s="181" t="s">
        <v>131</v>
      </c>
      <c r="C46" s="165" t="s">
        <v>478</v>
      </c>
      <c r="D46" s="165" t="s">
        <v>478</v>
      </c>
      <c r="E46" s="165" t="s">
        <v>478</v>
      </c>
      <c r="F46" s="165" t="s">
        <v>478</v>
      </c>
      <c r="G46" s="164" t="s">
        <v>478</v>
      </c>
      <c r="H46" s="165" t="s">
        <v>478</v>
      </c>
      <c r="I46" s="165" t="s">
        <v>478</v>
      </c>
      <c r="J46" s="165" t="s">
        <v>478</v>
      </c>
      <c r="K46" s="165" t="s">
        <v>478</v>
      </c>
      <c r="L46" s="165" t="s">
        <v>478</v>
      </c>
      <c r="M46" s="165" t="s">
        <v>478</v>
      </c>
      <c r="N46" s="165" t="s">
        <v>478</v>
      </c>
      <c r="O46" s="165" t="s">
        <v>478</v>
      </c>
      <c r="P46" s="165" t="s">
        <v>478</v>
      </c>
      <c r="Q46" s="165" t="s">
        <v>478</v>
      </c>
      <c r="R46" s="165" t="s">
        <v>478</v>
      </c>
      <c r="S46" s="165" t="s">
        <v>478</v>
      </c>
      <c r="T46" s="165" t="s">
        <v>478</v>
      </c>
      <c r="U46" s="165" t="s">
        <v>478</v>
      </c>
      <c r="V46" s="165" t="s">
        <v>478</v>
      </c>
      <c r="W46" s="165" t="s">
        <v>478</v>
      </c>
    </row>
    <row r="47" spans="1:23" x14ac:dyDescent="0.25">
      <c r="A47" s="180" t="s">
        <v>130</v>
      </c>
      <c r="B47" s="181" t="s">
        <v>129</v>
      </c>
      <c r="C47" s="165" t="s">
        <v>478</v>
      </c>
      <c r="D47" s="165" t="s">
        <v>478</v>
      </c>
      <c r="E47" s="165" t="s">
        <v>478</v>
      </c>
      <c r="F47" s="165" t="s">
        <v>478</v>
      </c>
      <c r="G47" s="164" t="s">
        <v>478</v>
      </c>
      <c r="H47" s="165" t="s">
        <v>478</v>
      </c>
      <c r="I47" s="165" t="s">
        <v>478</v>
      </c>
      <c r="J47" s="165" t="s">
        <v>478</v>
      </c>
      <c r="K47" s="165" t="s">
        <v>478</v>
      </c>
      <c r="L47" s="165" t="s">
        <v>478</v>
      </c>
      <c r="M47" s="165" t="s">
        <v>478</v>
      </c>
      <c r="N47" s="165" t="s">
        <v>478</v>
      </c>
      <c r="O47" s="165" t="s">
        <v>478</v>
      </c>
      <c r="P47" s="165" t="s">
        <v>478</v>
      </c>
      <c r="Q47" s="165" t="s">
        <v>478</v>
      </c>
      <c r="R47" s="165" t="s">
        <v>478</v>
      </c>
      <c r="S47" s="165" t="s">
        <v>478</v>
      </c>
      <c r="T47" s="165" t="s">
        <v>478</v>
      </c>
      <c r="U47" s="165" t="s">
        <v>478</v>
      </c>
      <c r="V47" s="165" t="s">
        <v>478</v>
      </c>
      <c r="W47" s="165" t="s">
        <v>478</v>
      </c>
    </row>
    <row r="48" spans="1:23" x14ac:dyDescent="0.25">
      <c r="A48" s="180" t="s">
        <v>128</v>
      </c>
      <c r="B48" s="181" t="s">
        <v>127</v>
      </c>
      <c r="C48" s="165" t="s">
        <v>478</v>
      </c>
      <c r="D48" s="165" t="s">
        <v>478</v>
      </c>
      <c r="E48" s="165" t="s">
        <v>478</v>
      </c>
      <c r="F48" s="165" t="s">
        <v>478</v>
      </c>
      <c r="G48" s="164" t="s">
        <v>478</v>
      </c>
      <c r="H48" s="165" t="s">
        <v>478</v>
      </c>
      <c r="I48" s="165" t="s">
        <v>478</v>
      </c>
      <c r="J48" s="165" t="s">
        <v>478</v>
      </c>
      <c r="K48" s="165" t="s">
        <v>478</v>
      </c>
      <c r="L48" s="165" t="s">
        <v>478</v>
      </c>
      <c r="M48" s="165" t="s">
        <v>478</v>
      </c>
      <c r="N48" s="165" t="s">
        <v>478</v>
      </c>
      <c r="O48" s="165" t="s">
        <v>478</v>
      </c>
      <c r="P48" s="165" t="s">
        <v>478</v>
      </c>
      <c r="Q48" s="165" t="s">
        <v>478</v>
      </c>
      <c r="R48" s="165" t="s">
        <v>478</v>
      </c>
      <c r="S48" s="165" t="s">
        <v>478</v>
      </c>
      <c r="T48" s="165" t="s">
        <v>478</v>
      </c>
      <c r="U48" s="165" t="s">
        <v>478</v>
      </c>
      <c r="V48" s="165" t="s">
        <v>478</v>
      </c>
      <c r="W48" s="165" t="s">
        <v>478</v>
      </c>
    </row>
    <row r="49" spans="1:23" x14ac:dyDescent="0.25">
      <c r="A49" s="180" t="s">
        <v>126</v>
      </c>
      <c r="B49" s="183" t="s">
        <v>470</v>
      </c>
      <c r="C49" s="165" t="s">
        <v>478</v>
      </c>
      <c r="D49" s="165" t="s">
        <v>478</v>
      </c>
      <c r="E49" s="165" t="s">
        <v>478</v>
      </c>
      <c r="F49" s="165" t="s">
        <v>478</v>
      </c>
      <c r="G49" s="164" t="s">
        <v>478</v>
      </c>
      <c r="H49" s="165" t="s">
        <v>478</v>
      </c>
      <c r="I49" s="165" t="s">
        <v>478</v>
      </c>
      <c r="J49" s="165" t="s">
        <v>478</v>
      </c>
      <c r="K49" s="165" t="s">
        <v>478</v>
      </c>
      <c r="L49" s="165" t="s">
        <v>478</v>
      </c>
      <c r="M49" s="165" t="s">
        <v>478</v>
      </c>
      <c r="N49" s="165" t="s">
        <v>478</v>
      </c>
      <c r="O49" s="165" t="s">
        <v>478</v>
      </c>
      <c r="P49" s="165" t="s">
        <v>478</v>
      </c>
      <c r="Q49" s="165" t="s">
        <v>478</v>
      </c>
      <c r="R49" s="165" t="s">
        <v>478</v>
      </c>
      <c r="S49" s="165" t="s">
        <v>478</v>
      </c>
      <c r="T49" s="165" t="s">
        <v>478</v>
      </c>
      <c r="U49" s="165" t="s">
        <v>478</v>
      </c>
      <c r="V49" s="165" t="s">
        <v>478</v>
      </c>
      <c r="W49" s="165" t="s">
        <v>478</v>
      </c>
    </row>
    <row r="50" spans="1:23" x14ac:dyDescent="0.25">
      <c r="A50" s="178" t="s">
        <v>53</v>
      </c>
      <c r="B50" s="179" t="s">
        <v>124</v>
      </c>
      <c r="C50" s="166" t="s">
        <v>478</v>
      </c>
      <c r="D50" s="166" t="s">
        <v>478</v>
      </c>
      <c r="E50" s="166" t="s">
        <v>478</v>
      </c>
      <c r="F50" s="166" t="s">
        <v>478</v>
      </c>
      <c r="G50" s="164" t="s">
        <v>478</v>
      </c>
      <c r="H50" s="166" t="s">
        <v>478</v>
      </c>
      <c r="I50" s="166" t="s">
        <v>478</v>
      </c>
      <c r="J50" s="166" t="s">
        <v>478</v>
      </c>
      <c r="K50" s="166" t="s">
        <v>478</v>
      </c>
      <c r="L50" s="166" t="s">
        <v>478</v>
      </c>
      <c r="M50" s="166" t="s">
        <v>478</v>
      </c>
      <c r="N50" s="166" t="s">
        <v>478</v>
      </c>
      <c r="O50" s="166" t="s">
        <v>478</v>
      </c>
      <c r="P50" s="166" t="s">
        <v>478</v>
      </c>
      <c r="Q50" s="166" t="s">
        <v>478</v>
      </c>
      <c r="R50" s="166" t="s">
        <v>478</v>
      </c>
      <c r="S50" s="166" t="s">
        <v>478</v>
      </c>
      <c r="T50" s="166" t="s">
        <v>478</v>
      </c>
      <c r="U50" s="166" t="s">
        <v>478</v>
      </c>
      <c r="V50" s="166" t="s">
        <v>478</v>
      </c>
      <c r="W50" s="166" t="s">
        <v>478</v>
      </c>
    </row>
    <row r="51" spans="1:23" x14ac:dyDescent="0.25">
      <c r="A51" s="180" t="s">
        <v>123</v>
      </c>
      <c r="B51" s="181" t="s">
        <v>122</v>
      </c>
      <c r="C51" s="163">
        <f>C29</f>
        <v>52.50567538</v>
      </c>
      <c r="D51" s="163">
        <f>D29</f>
        <v>0</v>
      </c>
      <c r="E51" s="163">
        <f>E29</f>
        <v>52.50567538</v>
      </c>
      <c r="F51" s="163">
        <f>F29</f>
        <v>52.50567538</v>
      </c>
      <c r="G51" s="164">
        <v>0</v>
      </c>
      <c r="H51" s="163">
        <f>H29</f>
        <v>52.50567538</v>
      </c>
      <c r="I51" s="163">
        <f>I29</f>
        <v>52.50567538</v>
      </c>
      <c r="J51" s="163">
        <f>K51</f>
        <v>0</v>
      </c>
      <c r="K51" s="163">
        <f>K29</f>
        <v>0</v>
      </c>
      <c r="L51" s="163">
        <f>L29</f>
        <v>0</v>
      </c>
      <c r="M51" s="163">
        <v>0</v>
      </c>
      <c r="N51" s="163">
        <v>0</v>
      </c>
      <c r="O51" s="163">
        <v>0</v>
      </c>
      <c r="P51" s="163">
        <f>P29</f>
        <v>0</v>
      </c>
      <c r="Q51" s="163">
        <f>Q29</f>
        <v>0</v>
      </c>
      <c r="R51" s="163">
        <v>0</v>
      </c>
      <c r="S51" s="163">
        <v>0</v>
      </c>
      <c r="T51" s="163">
        <f>T29</f>
        <v>0</v>
      </c>
      <c r="U51" s="163">
        <f>U29</f>
        <v>0</v>
      </c>
      <c r="V51" s="163">
        <f>V29</f>
        <v>52.50567538</v>
      </c>
      <c r="W51" s="163">
        <f>W29</f>
        <v>0</v>
      </c>
    </row>
    <row r="52" spans="1:23" x14ac:dyDescent="0.25">
      <c r="A52" s="180" t="s">
        <v>121</v>
      </c>
      <c r="B52" s="181" t="s">
        <v>115</v>
      </c>
      <c r="C52" s="166" t="s">
        <v>478</v>
      </c>
      <c r="D52" s="166" t="s">
        <v>478</v>
      </c>
      <c r="E52" s="166" t="s">
        <v>478</v>
      </c>
      <c r="F52" s="166" t="s">
        <v>478</v>
      </c>
      <c r="G52" s="164" t="s">
        <v>478</v>
      </c>
      <c r="H52" s="166" t="s">
        <v>478</v>
      </c>
      <c r="I52" s="166" t="s">
        <v>478</v>
      </c>
      <c r="J52" s="166" t="s">
        <v>478</v>
      </c>
      <c r="K52" s="166" t="s">
        <v>478</v>
      </c>
      <c r="L52" s="166" t="s">
        <v>478</v>
      </c>
      <c r="M52" s="166" t="s">
        <v>478</v>
      </c>
      <c r="N52" s="166" t="s">
        <v>478</v>
      </c>
      <c r="O52" s="166" t="s">
        <v>478</v>
      </c>
      <c r="P52" s="166" t="s">
        <v>478</v>
      </c>
      <c r="Q52" s="166" t="s">
        <v>478</v>
      </c>
      <c r="R52" s="166" t="s">
        <v>478</v>
      </c>
      <c r="S52" s="166" t="s">
        <v>478</v>
      </c>
      <c r="T52" s="166" t="s">
        <v>478</v>
      </c>
      <c r="U52" s="166" t="s">
        <v>478</v>
      </c>
      <c r="V52" s="166" t="s">
        <v>478</v>
      </c>
      <c r="W52" s="166" t="s">
        <v>478</v>
      </c>
    </row>
    <row r="53" spans="1:23" x14ac:dyDescent="0.25">
      <c r="A53" s="180" t="s">
        <v>120</v>
      </c>
      <c r="B53" s="183" t="s">
        <v>114</v>
      </c>
      <c r="C53" s="166" t="s">
        <v>478</v>
      </c>
      <c r="D53" s="166" t="s">
        <v>478</v>
      </c>
      <c r="E53" s="166" t="s">
        <v>478</v>
      </c>
      <c r="F53" s="166" t="s">
        <v>478</v>
      </c>
      <c r="G53" s="164" t="s">
        <v>478</v>
      </c>
      <c r="H53" s="166" t="s">
        <v>478</v>
      </c>
      <c r="I53" s="166" t="s">
        <v>478</v>
      </c>
      <c r="J53" s="166" t="s">
        <v>478</v>
      </c>
      <c r="K53" s="166" t="s">
        <v>478</v>
      </c>
      <c r="L53" s="166" t="s">
        <v>478</v>
      </c>
      <c r="M53" s="166" t="s">
        <v>478</v>
      </c>
      <c r="N53" s="166" t="s">
        <v>478</v>
      </c>
      <c r="O53" s="166" t="s">
        <v>478</v>
      </c>
      <c r="P53" s="166" t="s">
        <v>478</v>
      </c>
      <c r="Q53" s="166" t="s">
        <v>478</v>
      </c>
      <c r="R53" s="166" t="s">
        <v>478</v>
      </c>
      <c r="S53" s="166" t="s">
        <v>478</v>
      </c>
      <c r="T53" s="166" t="s">
        <v>478</v>
      </c>
      <c r="U53" s="166" t="s">
        <v>478</v>
      </c>
      <c r="V53" s="166" t="s">
        <v>478</v>
      </c>
      <c r="W53" s="166" t="s">
        <v>478</v>
      </c>
    </row>
    <row r="54" spans="1:23" x14ac:dyDescent="0.25">
      <c r="A54" s="180" t="s">
        <v>119</v>
      </c>
      <c r="B54" s="183" t="s">
        <v>113</v>
      </c>
      <c r="C54" s="166" t="s">
        <v>478</v>
      </c>
      <c r="D54" s="166" t="s">
        <v>478</v>
      </c>
      <c r="E54" s="166" t="s">
        <v>478</v>
      </c>
      <c r="F54" s="166" t="s">
        <v>478</v>
      </c>
      <c r="G54" s="164" t="s">
        <v>478</v>
      </c>
      <c r="H54" s="166" t="s">
        <v>478</v>
      </c>
      <c r="I54" s="166" t="s">
        <v>478</v>
      </c>
      <c r="J54" s="166" t="s">
        <v>478</v>
      </c>
      <c r="K54" s="166" t="s">
        <v>478</v>
      </c>
      <c r="L54" s="166" t="s">
        <v>478</v>
      </c>
      <c r="M54" s="166" t="s">
        <v>478</v>
      </c>
      <c r="N54" s="166" t="s">
        <v>478</v>
      </c>
      <c r="O54" s="166" t="s">
        <v>478</v>
      </c>
      <c r="P54" s="166" t="s">
        <v>478</v>
      </c>
      <c r="Q54" s="166" t="s">
        <v>478</v>
      </c>
      <c r="R54" s="166" t="s">
        <v>478</v>
      </c>
      <c r="S54" s="166" t="s">
        <v>478</v>
      </c>
      <c r="T54" s="166" t="s">
        <v>478</v>
      </c>
      <c r="U54" s="166" t="s">
        <v>478</v>
      </c>
      <c r="V54" s="166" t="s">
        <v>478</v>
      </c>
      <c r="W54" s="166" t="s">
        <v>478</v>
      </c>
    </row>
    <row r="55" spans="1:23" x14ac:dyDescent="0.25">
      <c r="A55" s="180" t="s">
        <v>118</v>
      </c>
      <c r="B55" s="183" t="s">
        <v>112</v>
      </c>
      <c r="C55" s="166" t="s">
        <v>478</v>
      </c>
      <c r="D55" s="166" t="s">
        <v>478</v>
      </c>
      <c r="E55" s="166" t="s">
        <v>478</v>
      </c>
      <c r="F55" s="166" t="s">
        <v>478</v>
      </c>
      <c r="G55" s="164" t="s">
        <v>478</v>
      </c>
      <c r="H55" s="166" t="s">
        <v>478</v>
      </c>
      <c r="I55" s="166" t="s">
        <v>478</v>
      </c>
      <c r="J55" s="166" t="s">
        <v>478</v>
      </c>
      <c r="K55" s="166" t="s">
        <v>478</v>
      </c>
      <c r="L55" s="166" t="s">
        <v>478</v>
      </c>
      <c r="M55" s="166" t="s">
        <v>478</v>
      </c>
      <c r="N55" s="166" t="s">
        <v>478</v>
      </c>
      <c r="O55" s="166" t="s">
        <v>478</v>
      </c>
      <c r="P55" s="166" t="s">
        <v>478</v>
      </c>
      <c r="Q55" s="166" t="s">
        <v>478</v>
      </c>
      <c r="R55" s="166" t="s">
        <v>478</v>
      </c>
      <c r="S55" s="166" t="s">
        <v>478</v>
      </c>
      <c r="T55" s="166" t="s">
        <v>478</v>
      </c>
      <c r="U55" s="166" t="s">
        <v>478</v>
      </c>
      <c r="V55" s="166" t="s">
        <v>478</v>
      </c>
      <c r="W55" s="166" t="s">
        <v>478</v>
      </c>
    </row>
    <row r="56" spans="1:23" x14ac:dyDescent="0.25">
      <c r="A56" s="180" t="s">
        <v>117</v>
      </c>
      <c r="B56" s="183" t="s">
        <v>491</v>
      </c>
      <c r="C56" s="229">
        <v>2</v>
      </c>
      <c r="D56" s="229">
        <v>0</v>
      </c>
      <c r="E56" s="229">
        <v>2</v>
      </c>
      <c r="F56" s="229">
        <v>2</v>
      </c>
      <c r="G56" s="229" t="s">
        <v>478</v>
      </c>
      <c r="H56" s="229">
        <f>I56</f>
        <v>2</v>
      </c>
      <c r="I56" s="229">
        <v>2</v>
      </c>
      <c r="J56" s="229">
        <f>K56</f>
        <v>0</v>
      </c>
      <c r="K56" s="229">
        <v>0</v>
      </c>
      <c r="L56" s="229" t="s">
        <v>478</v>
      </c>
      <c r="M56" s="229" t="s">
        <v>478</v>
      </c>
      <c r="N56" s="229" t="s">
        <v>478</v>
      </c>
      <c r="O56" s="229" t="s">
        <v>478</v>
      </c>
      <c r="P56" s="229" t="s">
        <v>478</v>
      </c>
      <c r="Q56" s="229" t="s">
        <v>478</v>
      </c>
      <c r="R56" s="229" t="s">
        <v>478</v>
      </c>
      <c r="S56" s="229" t="s">
        <v>478</v>
      </c>
      <c r="T56" s="229" t="s">
        <v>478</v>
      </c>
      <c r="U56" s="229">
        <v>0</v>
      </c>
      <c r="V56" s="229">
        <v>2</v>
      </c>
      <c r="W56" s="229">
        <v>0</v>
      </c>
    </row>
    <row r="57" spans="1:23" ht="31.5" x14ac:dyDescent="0.25">
      <c r="A57" s="178" t="s">
        <v>52</v>
      </c>
      <c r="B57" s="184" t="s">
        <v>214</v>
      </c>
      <c r="C57" s="166" t="s">
        <v>478</v>
      </c>
      <c r="D57" s="166" t="s">
        <v>478</v>
      </c>
      <c r="E57" s="166" t="s">
        <v>478</v>
      </c>
      <c r="F57" s="166" t="s">
        <v>478</v>
      </c>
      <c r="G57" s="164" t="s">
        <v>478</v>
      </c>
      <c r="H57" s="166" t="s">
        <v>478</v>
      </c>
      <c r="I57" s="166" t="s">
        <v>478</v>
      </c>
      <c r="J57" s="166" t="s">
        <v>478</v>
      </c>
      <c r="K57" s="166" t="s">
        <v>478</v>
      </c>
      <c r="L57" s="166" t="s">
        <v>478</v>
      </c>
      <c r="M57" s="166" t="s">
        <v>478</v>
      </c>
      <c r="N57" s="166" t="s">
        <v>478</v>
      </c>
      <c r="O57" s="166" t="s">
        <v>478</v>
      </c>
      <c r="P57" s="166" t="s">
        <v>478</v>
      </c>
      <c r="Q57" s="166" t="s">
        <v>478</v>
      </c>
      <c r="R57" s="166" t="s">
        <v>478</v>
      </c>
      <c r="S57" s="166" t="s">
        <v>478</v>
      </c>
      <c r="T57" s="166" t="s">
        <v>478</v>
      </c>
      <c r="U57" s="166" t="s">
        <v>478</v>
      </c>
      <c r="V57" s="166" t="s">
        <v>478</v>
      </c>
      <c r="W57" s="166" t="s">
        <v>478</v>
      </c>
    </row>
    <row r="58" spans="1:23" x14ac:dyDescent="0.25">
      <c r="A58" s="178" t="s">
        <v>50</v>
      </c>
      <c r="B58" s="179" t="s">
        <v>116</v>
      </c>
      <c r="C58" s="166" t="s">
        <v>478</v>
      </c>
      <c r="D58" s="166" t="s">
        <v>478</v>
      </c>
      <c r="E58" s="166" t="s">
        <v>478</v>
      </c>
      <c r="F58" s="166" t="s">
        <v>478</v>
      </c>
      <c r="G58" s="164" t="s">
        <v>478</v>
      </c>
      <c r="H58" s="166" t="s">
        <v>478</v>
      </c>
      <c r="I58" s="166" t="s">
        <v>478</v>
      </c>
      <c r="J58" s="166" t="s">
        <v>478</v>
      </c>
      <c r="K58" s="166" t="s">
        <v>478</v>
      </c>
      <c r="L58" s="166" t="s">
        <v>478</v>
      </c>
      <c r="M58" s="166" t="s">
        <v>478</v>
      </c>
      <c r="N58" s="166" t="s">
        <v>478</v>
      </c>
      <c r="O58" s="166" t="s">
        <v>478</v>
      </c>
      <c r="P58" s="166" t="s">
        <v>478</v>
      </c>
      <c r="Q58" s="166" t="s">
        <v>478</v>
      </c>
      <c r="R58" s="166" t="s">
        <v>478</v>
      </c>
      <c r="S58" s="166" t="s">
        <v>478</v>
      </c>
      <c r="T58" s="166" t="s">
        <v>478</v>
      </c>
      <c r="U58" s="166" t="s">
        <v>478</v>
      </c>
      <c r="V58" s="166" t="s">
        <v>478</v>
      </c>
      <c r="W58" s="166" t="s">
        <v>478</v>
      </c>
    </row>
    <row r="59" spans="1:23" x14ac:dyDescent="0.25">
      <c r="A59" s="180" t="s">
        <v>208</v>
      </c>
      <c r="B59" s="185" t="s">
        <v>137</v>
      </c>
      <c r="C59" s="166" t="s">
        <v>478</v>
      </c>
      <c r="D59" s="166" t="s">
        <v>478</v>
      </c>
      <c r="E59" s="166" t="s">
        <v>478</v>
      </c>
      <c r="F59" s="166" t="s">
        <v>478</v>
      </c>
      <c r="G59" s="164" t="s">
        <v>478</v>
      </c>
      <c r="H59" s="166" t="s">
        <v>478</v>
      </c>
      <c r="I59" s="166" t="s">
        <v>478</v>
      </c>
      <c r="J59" s="166" t="s">
        <v>478</v>
      </c>
      <c r="K59" s="166" t="s">
        <v>478</v>
      </c>
      <c r="L59" s="166" t="s">
        <v>478</v>
      </c>
      <c r="M59" s="166" t="s">
        <v>478</v>
      </c>
      <c r="N59" s="166" t="s">
        <v>478</v>
      </c>
      <c r="O59" s="166" t="s">
        <v>478</v>
      </c>
      <c r="P59" s="166" t="s">
        <v>478</v>
      </c>
      <c r="Q59" s="166" t="s">
        <v>478</v>
      </c>
      <c r="R59" s="166" t="s">
        <v>478</v>
      </c>
      <c r="S59" s="166" t="s">
        <v>478</v>
      </c>
      <c r="T59" s="166" t="s">
        <v>478</v>
      </c>
      <c r="U59" s="166" t="s">
        <v>478</v>
      </c>
      <c r="V59" s="166" t="s">
        <v>478</v>
      </c>
      <c r="W59" s="166" t="s">
        <v>478</v>
      </c>
    </row>
    <row r="60" spans="1:23" x14ac:dyDescent="0.25">
      <c r="A60" s="180" t="s">
        <v>209</v>
      </c>
      <c r="B60" s="185" t="s">
        <v>135</v>
      </c>
      <c r="C60" s="166" t="s">
        <v>478</v>
      </c>
      <c r="D60" s="166" t="s">
        <v>478</v>
      </c>
      <c r="E60" s="166" t="s">
        <v>478</v>
      </c>
      <c r="F60" s="166" t="s">
        <v>478</v>
      </c>
      <c r="G60" s="164" t="s">
        <v>478</v>
      </c>
      <c r="H60" s="166" t="s">
        <v>478</v>
      </c>
      <c r="I60" s="166" t="s">
        <v>478</v>
      </c>
      <c r="J60" s="166" t="s">
        <v>478</v>
      </c>
      <c r="K60" s="166" t="s">
        <v>478</v>
      </c>
      <c r="L60" s="166" t="s">
        <v>478</v>
      </c>
      <c r="M60" s="166" t="s">
        <v>478</v>
      </c>
      <c r="N60" s="166" t="s">
        <v>478</v>
      </c>
      <c r="O60" s="166" t="s">
        <v>478</v>
      </c>
      <c r="P60" s="166" t="s">
        <v>478</v>
      </c>
      <c r="Q60" s="166" t="s">
        <v>478</v>
      </c>
      <c r="R60" s="166" t="s">
        <v>478</v>
      </c>
      <c r="S60" s="166" t="s">
        <v>478</v>
      </c>
      <c r="T60" s="166" t="s">
        <v>478</v>
      </c>
      <c r="U60" s="166" t="s">
        <v>478</v>
      </c>
      <c r="V60" s="166" t="s">
        <v>478</v>
      </c>
      <c r="W60" s="166" t="s">
        <v>478</v>
      </c>
    </row>
    <row r="61" spans="1:23" x14ac:dyDescent="0.25">
      <c r="A61" s="180" t="s">
        <v>210</v>
      </c>
      <c r="B61" s="185" t="s">
        <v>133</v>
      </c>
      <c r="C61" s="166" t="s">
        <v>478</v>
      </c>
      <c r="D61" s="166" t="s">
        <v>478</v>
      </c>
      <c r="E61" s="166" t="s">
        <v>478</v>
      </c>
      <c r="F61" s="166" t="s">
        <v>478</v>
      </c>
      <c r="G61" s="164" t="s">
        <v>478</v>
      </c>
      <c r="H61" s="166" t="s">
        <v>478</v>
      </c>
      <c r="I61" s="166" t="s">
        <v>478</v>
      </c>
      <c r="J61" s="166" t="s">
        <v>478</v>
      </c>
      <c r="K61" s="166" t="s">
        <v>478</v>
      </c>
      <c r="L61" s="166" t="s">
        <v>478</v>
      </c>
      <c r="M61" s="166" t="s">
        <v>478</v>
      </c>
      <c r="N61" s="166" t="s">
        <v>478</v>
      </c>
      <c r="O61" s="166" t="s">
        <v>478</v>
      </c>
      <c r="P61" s="166" t="s">
        <v>478</v>
      </c>
      <c r="Q61" s="166" t="s">
        <v>478</v>
      </c>
      <c r="R61" s="166" t="s">
        <v>478</v>
      </c>
      <c r="S61" s="166" t="s">
        <v>478</v>
      </c>
      <c r="T61" s="166" t="s">
        <v>478</v>
      </c>
      <c r="U61" s="166" t="s">
        <v>478</v>
      </c>
      <c r="V61" s="166" t="s">
        <v>478</v>
      </c>
      <c r="W61" s="166" t="s">
        <v>478</v>
      </c>
    </row>
    <row r="62" spans="1:23" x14ac:dyDescent="0.25">
      <c r="A62" s="180" t="s">
        <v>211</v>
      </c>
      <c r="B62" s="185" t="s">
        <v>213</v>
      </c>
      <c r="C62" s="166" t="s">
        <v>478</v>
      </c>
      <c r="D62" s="166" t="s">
        <v>478</v>
      </c>
      <c r="E62" s="166" t="s">
        <v>478</v>
      </c>
      <c r="F62" s="166" t="s">
        <v>478</v>
      </c>
      <c r="G62" s="164" t="s">
        <v>478</v>
      </c>
      <c r="H62" s="166" t="s">
        <v>478</v>
      </c>
      <c r="I62" s="166" t="s">
        <v>478</v>
      </c>
      <c r="J62" s="166" t="s">
        <v>478</v>
      </c>
      <c r="K62" s="166" t="s">
        <v>478</v>
      </c>
      <c r="L62" s="166" t="s">
        <v>478</v>
      </c>
      <c r="M62" s="166" t="s">
        <v>478</v>
      </c>
      <c r="N62" s="166" t="s">
        <v>478</v>
      </c>
      <c r="O62" s="166" t="s">
        <v>478</v>
      </c>
      <c r="P62" s="166" t="s">
        <v>478</v>
      </c>
      <c r="Q62" s="166" t="s">
        <v>478</v>
      </c>
      <c r="R62" s="166" t="s">
        <v>478</v>
      </c>
      <c r="S62" s="166" t="s">
        <v>478</v>
      </c>
      <c r="T62" s="166" t="s">
        <v>478</v>
      </c>
      <c r="U62" s="166" t="s">
        <v>478</v>
      </c>
      <c r="V62" s="166" t="s">
        <v>478</v>
      </c>
      <c r="W62" s="166" t="s">
        <v>478</v>
      </c>
    </row>
    <row r="63" spans="1:23" ht="18.75" x14ac:dyDescent="0.25">
      <c r="A63" s="180" t="s">
        <v>212</v>
      </c>
      <c r="B63" s="183" t="s">
        <v>111</v>
      </c>
      <c r="C63" s="166" t="s">
        <v>478</v>
      </c>
      <c r="D63" s="166" t="s">
        <v>478</v>
      </c>
      <c r="E63" s="166" t="s">
        <v>478</v>
      </c>
      <c r="F63" s="166" t="s">
        <v>478</v>
      </c>
      <c r="G63" s="164" t="s">
        <v>478</v>
      </c>
      <c r="H63" s="166" t="s">
        <v>478</v>
      </c>
      <c r="I63" s="166" t="s">
        <v>478</v>
      </c>
      <c r="J63" s="166" t="s">
        <v>478</v>
      </c>
      <c r="K63" s="166" t="s">
        <v>478</v>
      </c>
      <c r="L63" s="166" t="s">
        <v>478</v>
      </c>
      <c r="M63" s="166" t="s">
        <v>478</v>
      </c>
      <c r="N63" s="166" t="s">
        <v>478</v>
      </c>
      <c r="O63" s="166" t="s">
        <v>478</v>
      </c>
      <c r="P63" s="166" t="s">
        <v>478</v>
      </c>
      <c r="Q63" s="166" t="s">
        <v>478</v>
      </c>
      <c r="R63" s="166" t="s">
        <v>478</v>
      </c>
      <c r="S63" s="166" t="s">
        <v>478</v>
      </c>
      <c r="T63" s="166" t="s">
        <v>478</v>
      </c>
      <c r="U63" s="166" t="s">
        <v>478</v>
      </c>
      <c r="V63" s="166" t="s">
        <v>478</v>
      </c>
      <c r="W63" s="166" t="s">
        <v>478</v>
      </c>
    </row>
    <row r="64" spans="1:23" x14ac:dyDescent="0.25">
      <c r="A64" s="186"/>
      <c r="B64" s="187"/>
    </row>
    <row r="65" spans="2:2" ht="54" customHeight="1" x14ac:dyDescent="0.25">
      <c r="B65" s="188"/>
    </row>
    <row r="67" spans="2:2" ht="50.25" customHeight="1" x14ac:dyDescent="0.25">
      <c r="B67" s="189"/>
    </row>
    <row r="69" spans="2:2" ht="36.75" customHeight="1" x14ac:dyDescent="0.25">
      <c r="B69" s="188"/>
    </row>
    <row r="70" spans="2:2" x14ac:dyDescent="0.25">
      <c r="B70" s="190"/>
    </row>
    <row r="71" spans="2:2" ht="51" customHeight="1" x14ac:dyDescent="0.25">
      <c r="B71" s="188"/>
    </row>
    <row r="72" spans="2:2" ht="32.25" customHeight="1" x14ac:dyDescent="0.25">
      <c r="B72" s="189"/>
    </row>
    <row r="73" spans="2:2" ht="51.75" customHeight="1" x14ac:dyDescent="0.25">
      <c r="B73" s="188"/>
    </row>
    <row r="74" spans="2:2" ht="21.75" customHeight="1" x14ac:dyDescent="0.25">
      <c r="B74" s="191"/>
    </row>
    <row r="75" spans="2:2" ht="23.25" customHeight="1" x14ac:dyDescent="0.25">
      <c r="B75" s="192"/>
    </row>
    <row r="76" spans="2:2" ht="18.75" customHeight="1" x14ac:dyDescent="0.25">
      <c r="B76" s="193"/>
    </row>
  </sheetData>
  <mergeCells count="18">
    <mergeCell ref="H20:I20"/>
    <mergeCell ref="J20:K20"/>
    <mergeCell ref="N19:O19"/>
    <mergeCell ref="P19:Q19"/>
    <mergeCell ref="A19:A21"/>
    <mergeCell ref="B19:B21"/>
    <mergeCell ref="D4:G5"/>
    <mergeCell ref="E8:G8"/>
    <mergeCell ref="E11:G11"/>
    <mergeCell ref="B14:V14"/>
    <mergeCell ref="V19:W20"/>
    <mergeCell ref="C19:D20"/>
    <mergeCell ref="G19:G21"/>
    <mergeCell ref="E19:F20"/>
    <mergeCell ref="R19:S19"/>
    <mergeCell ref="T19:U19"/>
    <mergeCell ref="L19:M19"/>
    <mergeCell ref="H19:K19"/>
  </mergeCells>
  <pageMargins left="0.39370078740157483" right="0.19685039370078741" top="0.59055118110236227" bottom="0.19685039370078741" header="0" footer="0"/>
  <pageSetup paperSize="8" scale="69"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4" zoomScale="80" zoomScaleSheetLayoutView="80" workbookViewId="0">
      <selection activeCell="R23" sqref="R23"/>
    </sheetView>
  </sheetViews>
  <sheetFormatPr defaultRowHeight="15" x14ac:dyDescent="0.25"/>
  <cols>
    <col min="1" max="1" width="6.140625" style="17" customWidth="1"/>
    <col min="2" max="2" width="10.140625" style="17" customWidth="1"/>
    <col min="3" max="3" width="9.28515625" style="17" customWidth="1"/>
    <col min="4" max="4" width="16.7109375" style="17" customWidth="1"/>
    <col min="5" max="8" width="4.7109375" style="17" customWidth="1"/>
    <col min="9" max="10" width="6" style="17" customWidth="1"/>
    <col min="11" max="12" width="4.7109375" style="17" customWidth="1"/>
    <col min="13" max="13" width="33.85546875" style="17" customWidth="1"/>
    <col min="14" max="14" width="39" style="17" customWidth="1"/>
    <col min="15" max="15" width="15.5703125" style="17" customWidth="1"/>
    <col min="16" max="16" width="15.42578125" style="17" customWidth="1"/>
    <col min="17" max="17" width="14.28515625" style="17" customWidth="1"/>
    <col min="18" max="18" width="16" style="17" customWidth="1"/>
    <col min="19" max="19" width="7.85546875" style="17" customWidth="1"/>
    <col min="20" max="20" width="7.42578125" style="17" customWidth="1"/>
    <col min="21" max="21" width="8.7109375" style="17" customWidth="1"/>
    <col min="22" max="22" width="8" style="17" customWidth="1"/>
    <col min="23" max="23" width="27.42578125" style="17" customWidth="1"/>
    <col min="24" max="24" width="15.140625" style="17" customWidth="1"/>
    <col min="25" max="25" width="27.7109375" style="17" customWidth="1"/>
    <col min="26" max="26" width="5.85546875" style="17" customWidth="1"/>
    <col min="27" max="27" width="16.140625" style="17" customWidth="1"/>
    <col min="28" max="28" width="17.28515625" style="17" customWidth="1"/>
    <col min="29" max="29" width="17" style="17" customWidth="1"/>
    <col min="30" max="30" width="11.42578125" style="17" customWidth="1"/>
    <col min="31" max="31" width="18.7109375" style="17" customWidth="1"/>
    <col min="32" max="32" width="13.28515625" style="17" customWidth="1"/>
    <col min="33" max="33" width="13.42578125" style="17" customWidth="1"/>
    <col min="34" max="34" width="7.85546875" style="17" customWidth="1"/>
    <col min="35" max="35" width="8.140625" style="17" customWidth="1"/>
    <col min="36" max="36" width="13.5703125" style="17" customWidth="1"/>
    <col min="37" max="37" width="15.42578125" style="17" customWidth="1"/>
    <col min="38" max="38" width="13.42578125" style="17" customWidth="1"/>
    <col min="39" max="39" width="14.140625" style="17" customWidth="1"/>
    <col min="40" max="40" width="12" style="17" customWidth="1"/>
    <col min="41" max="41" width="8.140625" style="17" customWidth="1"/>
    <col min="42" max="42" width="11" style="17" customWidth="1"/>
    <col min="43" max="43" width="11.28515625" style="17" customWidth="1"/>
    <col min="44" max="44" width="15" style="17" customWidth="1"/>
    <col min="45" max="45" width="14.7109375" style="17" customWidth="1"/>
    <col min="46" max="46" width="16.42578125" style="17" customWidth="1"/>
    <col min="47" max="47" width="11" style="17" customWidth="1"/>
    <col min="48" max="48" width="6.5703125" style="17" customWidth="1"/>
    <col min="49" max="16384" width="9.140625" style="17"/>
  </cols>
  <sheetData>
    <row r="1" spans="1:48" hidden="1" x14ac:dyDescent="0.25">
      <c r="AT1" s="140"/>
      <c r="AU1" s="140"/>
      <c r="AV1" s="119" t="s">
        <v>62</v>
      </c>
    </row>
    <row r="2" spans="1:48" hidden="1" x14ac:dyDescent="0.25">
      <c r="AT2" s="140"/>
      <c r="AU2" s="140"/>
      <c r="AV2" s="120" t="s">
        <v>9</v>
      </c>
    </row>
    <row r="3" spans="1:48" hidden="1" x14ac:dyDescent="0.25">
      <c r="AT3" s="140"/>
      <c r="AU3" s="140"/>
      <c r="AV3" s="120" t="s">
        <v>61</v>
      </c>
    </row>
    <row r="4" spans="1:48" ht="18.75" x14ac:dyDescent="0.3">
      <c r="AV4" s="122"/>
    </row>
    <row r="5" spans="1:48" ht="18.75" customHeight="1" x14ac:dyDescent="0.25">
      <c r="A5" s="251" t="str">
        <f>'1. паспорт местоположение'!A5:C5</f>
        <v>Год раскрытия информации: 2024 год</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row>
    <row r="6" spans="1:48" ht="18.75" x14ac:dyDescent="0.3">
      <c r="AV6" s="122"/>
    </row>
    <row r="7" spans="1:48" ht="18.75" x14ac:dyDescent="0.25">
      <c r="A7" s="255" t="s">
        <v>8</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row>
    <row r="8" spans="1:48" ht="18.75" x14ac:dyDescent="0.25">
      <c r="A8" s="255"/>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row>
    <row r="9" spans="1:48" x14ac:dyDescent="0.25">
      <c r="A9" s="256" t="str">
        <f>'1. паспорт местоположение'!A8:C8</f>
        <v>ООО ХК "СДС-Энерго"</v>
      </c>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row>
    <row r="10" spans="1:48" ht="15.75" x14ac:dyDescent="0.25">
      <c r="A10" s="252" t="s">
        <v>7</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row>
    <row r="11" spans="1:48" ht="18.75" x14ac:dyDescent="0.25">
      <c r="A11" s="255"/>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row>
    <row r="12" spans="1:48" x14ac:dyDescent="0.25">
      <c r="A12" s="256" t="str">
        <f>'1. паспорт местоположение'!A10:C10</f>
        <v>O_1.2.1.1.15</v>
      </c>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row>
    <row r="13" spans="1:48" ht="15.75" x14ac:dyDescent="0.25">
      <c r="A13" s="252" t="s">
        <v>6</v>
      </c>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row>
    <row r="14" spans="1:48" ht="18.75" x14ac:dyDescent="0.25">
      <c r="A14" s="264"/>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row>
    <row r="15" spans="1:48" x14ac:dyDescent="0.25">
      <c r="A15" s="256" t="str">
        <f>'1. паспорт местоположение'!A12:C12</f>
        <v>Реконструкция ОРУ-35 кВ ПС 35/6 кВ № 41 с установкой блок-модуля 35 кВ (СМР, ПНР, ввод - 2024 г.)</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row>
    <row r="16" spans="1:48" ht="15.75" x14ac:dyDescent="0.25">
      <c r="A16" s="252" t="s">
        <v>5</v>
      </c>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row>
    <row r="17" spans="1:48" x14ac:dyDescent="0.25">
      <c r="A17" s="294"/>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row>
    <row r="18" spans="1:48" ht="23.25" customHeight="1" x14ac:dyDescent="0.25">
      <c r="A18" s="403" t="s">
        <v>444</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row>
    <row r="19" spans="1:48" ht="84" customHeight="1" x14ac:dyDescent="0.25">
      <c r="A19" s="394" t="s">
        <v>46</v>
      </c>
      <c r="B19" s="405" t="s">
        <v>23</v>
      </c>
      <c r="C19" s="394" t="s">
        <v>45</v>
      </c>
      <c r="D19" s="394" t="s">
        <v>481</v>
      </c>
      <c r="E19" s="408" t="s">
        <v>455</v>
      </c>
      <c r="F19" s="409"/>
      <c r="G19" s="409"/>
      <c r="H19" s="409"/>
      <c r="I19" s="409"/>
      <c r="J19" s="409"/>
      <c r="K19" s="409"/>
      <c r="L19" s="410"/>
      <c r="M19" s="394" t="s">
        <v>44</v>
      </c>
      <c r="N19" s="394" t="s">
        <v>43</v>
      </c>
      <c r="O19" s="394" t="s">
        <v>42</v>
      </c>
      <c r="P19" s="389" t="s">
        <v>222</v>
      </c>
      <c r="Q19" s="389" t="s">
        <v>41</v>
      </c>
      <c r="R19" s="389" t="s">
        <v>482</v>
      </c>
      <c r="S19" s="389" t="s">
        <v>40</v>
      </c>
      <c r="T19" s="389"/>
      <c r="U19" s="411" t="s">
        <v>39</v>
      </c>
      <c r="V19" s="411" t="s">
        <v>38</v>
      </c>
      <c r="W19" s="389" t="s">
        <v>37</v>
      </c>
      <c r="X19" s="389" t="s">
        <v>483</v>
      </c>
      <c r="Y19" s="389" t="s">
        <v>484</v>
      </c>
      <c r="Z19" s="396" t="s">
        <v>36</v>
      </c>
      <c r="AA19" s="389" t="s">
        <v>485</v>
      </c>
      <c r="AB19" s="389" t="s">
        <v>35</v>
      </c>
      <c r="AC19" s="389" t="s">
        <v>34</v>
      </c>
      <c r="AD19" s="389" t="s">
        <v>33</v>
      </c>
      <c r="AE19" s="389" t="s">
        <v>32</v>
      </c>
      <c r="AF19" s="389" t="s">
        <v>31</v>
      </c>
      <c r="AG19" s="389"/>
      <c r="AH19" s="389"/>
      <c r="AI19" s="389"/>
      <c r="AJ19" s="389"/>
      <c r="AK19" s="389"/>
      <c r="AL19" s="389" t="s">
        <v>30</v>
      </c>
      <c r="AM19" s="389"/>
      <c r="AN19" s="389"/>
      <c r="AO19" s="389"/>
      <c r="AP19" s="389" t="s">
        <v>29</v>
      </c>
      <c r="AQ19" s="389"/>
      <c r="AR19" s="389" t="s">
        <v>28</v>
      </c>
      <c r="AS19" s="389" t="s">
        <v>27</v>
      </c>
      <c r="AT19" s="389" t="s">
        <v>26</v>
      </c>
      <c r="AU19" s="389" t="s">
        <v>25</v>
      </c>
      <c r="AV19" s="397" t="s">
        <v>24</v>
      </c>
    </row>
    <row r="20" spans="1:48" ht="64.5" customHeight="1" x14ac:dyDescent="0.25">
      <c r="A20" s="404"/>
      <c r="B20" s="406"/>
      <c r="C20" s="404"/>
      <c r="D20" s="404"/>
      <c r="E20" s="399" t="s">
        <v>22</v>
      </c>
      <c r="F20" s="390" t="s">
        <v>115</v>
      </c>
      <c r="G20" s="390" t="s">
        <v>114</v>
      </c>
      <c r="H20" s="390" t="s">
        <v>113</v>
      </c>
      <c r="I20" s="392" t="s">
        <v>370</v>
      </c>
      <c r="J20" s="392" t="s">
        <v>371</v>
      </c>
      <c r="K20" s="392" t="s">
        <v>372</v>
      </c>
      <c r="L20" s="390" t="s">
        <v>73</v>
      </c>
      <c r="M20" s="404"/>
      <c r="N20" s="404"/>
      <c r="O20" s="404"/>
      <c r="P20" s="389"/>
      <c r="Q20" s="389"/>
      <c r="R20" s="389"/>
      <c r="S20" s="401" t="s">
        <v>1</v>
      </c>
      <c r="T20" s="401" t="s">
        <v>10</v>
      </c>
      <c r="U20" s="411"/>
      <c r="V20" s="411"/>
      <c r="W20" s="389"/>
      <c r="X20" s="389"/>
      <c r="Y20" s="389"/>
      <c r="Z20" s="389"/>
      <c r="AA20" s="389"/>
      <c r="AB20" s="389"/>
      <c r="AC20" s="389"/>
      <c r="AD20" s="389"/>
      <c r="AE20" s="389"/>
      <c r="AF20" s="389" t="s">
        <v>21</v>
      </c>
      <c r="AG20" s="389"/>
      <c r="AH20" s="389" t="s">
        <v>20</v>
      </c>
      <c r="AI20" s="389"/>
      <c r="AJ20" s="394" t="s">
        <v>19</v>
      </c>
      <c r="AK20" s="394" t="s">
        <v>18</v>
      </c>
      <c r="AL20" s="394" t="s">
        <v>17</v>
      </c>
      <c r="AM20" s="394" t="s">
        <v>16</v>
      </c>
      <c r="AN20" s="394" t="s">
        <v>15</v>
      </c>
      <c r="AO20" s="394" t="s">
        <v>14</v>
      </c>
      <c r="AP20" s="394" t="s">
        <v>13</v>
      </c>
      <c r="AQ20" s="412" t="s">
        <v>10</v>
      </c>
      <c r="AR20" s="389"/>
      <c r="AS20" s="389"/>
      <c r="AT20" s="389"/>
      <c r="AU20" s="389"/>
      <c r="AV20" s="398"/>
    </row>
    <row r="21" spans="1:48" ht="144" customHeight="1" x14ac:dyDescent="0.25">
      <c r="A21" s="395"/>
      <c r="B21" s="407"/>
      <c r="C21" s="395"/>
      <c r="D21" s="395"/>
      <c r="E21" s="400"/>
      <c r="F21" s="391"/>
      <c r="G21" s="391"/>
      <c r="H21" s="391"/>
      <c r="I21" s="393"/>
      <c r="J21" s="393"/>
      <c r="K21" s="393"/>
      <c r="L21" s="391"/>
      <c r="M21" s="395"/>
      <c r="N21" s="395"/>
      <c r="O21" s="395"/>
      <c r="P21" s="389"/>
      <c r="Q21" s="389"/>
      <c r="R21" s="389"/>
      <c r="S21" s="402"/>
      <c r="T21" s="402"/>
      <c r="U21" s="411"/>
      <c r="V21" s="411"/>
      <c r="W21" s="389"/>
      <c r="X21" s="389"/>
      <c r="Y21" s="389"/>
      <c r="Z21" s="389"/>
      <c r="AA21" s="389"/>
      <c r="AB21" s="389"/>
      <c r="AC21" s="389"/>
      <c r="AD21" s="389"/>
      <c r="AE21" s="389"/>
      <c r="AF21" s="116" t="s">
        <v>12</v>
      </c>
      <c r="AG21" s="116" t="s">
        <v>11</v>
      </c>
      <c r="AH21" s="86" t="s">
        <v>1</v>
      </c>
      <c r="AI21" s="86" t="s">
        <v>10</v>
      </c>
      <c r="AJ21" s="395"/>
      <c r="AK21" s="395"/>
      <c r="AL21" s="395"/>
      <c r="AM21" s="395"/>
      <c r="AN21" s="395"/>
      <c r="AO21" s="395"/>
      <c r="AP21" s="395"/>
      <c r="AQ21" s="413"/>
      <c r="AR21" s="389"/>
      <c r="AS21" s="389"/>
      <c r="AT21" s="389"/>
      <c r="AU21" s="389"/>
      <c r="AV21" s="398"/>
    </row>
    <row r="22" spans="1:48" s="140" customFormat="1" ht="11.25" x14ac:dyDescent="0.2">
      <c r="A22" s="141">
        <v>1</v>
      </c>
      <c r="B22" s="141">
        <v>2</v>
      </c>
      <c r="C22" s="141">
        <v>4</v>
      </c>
      <c r="D22" s="141">
        <v>5</v>
      </c>
      <c r="E22" s="141">
        <v>6</v>
      </c>
      <c r="F22" s="141">
        <f>E22+1</f>
        <v>7</v>
      </c>
      <c r="G22" s="141">
        <f t="shared" ref="G22:H22" si="0">F22+1</f>
        <v>8</v>
      </c>
      <c r="H22" s="141">
        <f t="shared" si="0"/>
        <v>9</v>
      </c>
      <c r="I22" s="141">
        <f t="shared" ref="I22" si="1">H22+1</f>
        <v>10</v>
      </c>
      <c r="J22" s="141">
        <f t="shared" ref="J22" si="2">I22+1</f>
        <v>11</v>
      </c>
      <c r="K22" s="141">
        <f t="shared" ref="K22" si="3">J22+1</f>
        <v>12</v>
      </c>
      <c r="L22" s="141">
        <f t="shared" ref="L22" si="4">K22+1</f>
        <v>13</v>
      </c>
      <c r="M22" s="141">
        <f t="shared" ref="M22" si="5">L22+1</f>
        <v>14</v>
      </c>
      <c r="N22" s="141">
        <f t="shared" ref="N22" si="6">M22+1</f>
        <v>15</v>
      </c>
      <c r="O22" s="141">
        <f t="shared" ref="O22" si="7">N22+1</f>
        <v>16</v>
      </c>
      <c r="P22" s="141">
        <f t="shared" ref="P22" si="8">O22+1</f>
        <v>17</v>
      </c>
      <c r="Q22" s="141">
        <f t="shared" ref="Q22" si="9">P22+1</f>
        <v>18</v>
      </c>
      <c r="R22" s="141">
        <f t="shared" ref="R22" si="10">Q22+1</f>
        <v>19</v>
      </c>
      <c r="S22" s="141">
        <f t="shared" ref="S22" si="11">R22+1</f>
        <v>20</v>
      </c>
      <c r="T22" s="141">
        <f t="shared" ref="T22" si="12">S22+1</f>
        <v>21</v>
      </c>
      <c r="U22" s="141">
        <f t="shared" ref="U22" si="13">T22+1</f>
        <v>22</v>
      </c>
      <c r="V22" s="141">
        <f t="shared" ref="V22" si="14">U22+1</f>
        <v>23</v>
      </c>
      <c r="W22" s="141">
        <f t="shared" ref="W22" si="15">V22+1</f>
        <v>24</v>
      </c>
      <c r="X22" s="141">
        <f t="shared" ref="X22" si="16">W22+1</f>
        <v>25</v>
      </c>
      <c r="Y22" s="141">
        <f t="shared" ref="Y22" si="17">X22+1</f>
        <v>26</v>
      </c>
      <c r="Z22" s="141">
        <f t="shared" ref="Z22" si="18">Y22+1</f>
        <v>27</v>
      </c>
      <c r="AA22" s="141">
        <f t="shared" ref="AA22" si="19">Z22+1</f>
        <v>28</v>
      </c>
      <c r="AB22" s="141">
        <f t="shared" ref="AB22" si="20">AA22+1</f>
        <v>29</v>
      </c>
      <c r="AC22" s="141">
        <f t="shared" ref="AC22" si="21">AB22+1</f>
        <v>30</v>
      </c>
      <c r="AD22" s="141">
        <f t="shared" ref="AD22" si="22">AC22+1</f>
        <v>31</v>
      </c>
      <c r="AE22" s="141">
        <f t="shared" ref="AE22" si="23">AD22+1</f>
        <v>32</v>
      </c>
      <c r="AF22" s="141">
        <f t="shared" ref="AF22" si="24">AE22+1</f>
        <v>33</v>
      </c>
      <c r="AG22" s="141">
        <f t="shared" ref="AG22" si="25">AF22+1</f>
        <v>34</v>
      </c>
      <c r="AH22" s="141">
        <f t="shared" ref="AH22" si="26">AG22+1</f>
        <v>35</v>
      </c>
      <c r="AI22" s="141">
        <f t="shared" ref="AI22" si="27">AH22+1</f>
        <v>36</v>
      </c>
      <c r="AJ22" s="141">
        <f t="shared" ref="AJ22" si="28">AI22+1</f>
        <v>37</v>
      </c>
      <c r="AK22" s="141">
        <f t="shared" ref="AK22" si="29">AJ22+1</f>
        <v>38</v>
      </c>
      <c r="AL22" s="141">
        <f t="shared" ref="AL22" si="30">AK22+1</f>
        <v>39</v>
      </c>
      <c r="AM22" s="141">
        <f t="shared" ref="AM22" si="31">AL22+1</f>
        <v>40</v>
      </c>
      <c r="AN22" s="141">
        <f t="shared" ref="AN22" si="32">AM22+1</f>
        <v>41</v>
      </c>
      <c r="AO22" s="141">
        <f t="shared" ref="AO22" si="33">AN22+1</f>
        <v>42</v>
      </c>
      <c r="AP22" s="141">
        <f t="shared" ref="AP22" si="34">AO22+1</f>
        <v>43</v>
      </c>
      <c r="AQ22" s="141">
        <f t="shared" ref="AQ22" si="35">AP22+1</f>
        <v>44</v>
      </c>
      <c r="AR22" s="141">
        <f t="shared" ref="AR22" si="36">AQ22+1</f>
        <v>45</v>
      </c>
      <c r="AS22" s="141">
        <f t="shared" ref="AS22" si="37">AR22+1</f>
        <v>46</v>
      </c>
      <c r="AT22" s="141">
        <f t="shared" ref="AT22" si="38">AS22+1</f>
        <v>47</v>
      </c>
      <c r="AU22" s="141">
        <f t="shared" ref="AU22" si="39">AT22+1</f>
        <v>48</v>
      </c>
      <c r="AV22" s="141">
        <f t="shared" ref="AV22" si="40">AU22+1</f>
        <v>49</v>
      </c>
    </row>
    <row r="23" spans="1:48" s="140" customFormat="1" ht="131.25" customHeight="1" x14ac:dyDescent="0.2">
      <c r="A23" s="144">
        <v>1</v>
      </c>
      <c r="B23" s="145" t="s">
        <v>479</v>
      </c>
      <c r="C23" s="145" t="s">
        <v>480</v>
      </c>
      <c r="D23" s="242">
        <v>2024</v>
      </c>
      <c r="E23" s="242">
        <v>2</v>
      </c>
      <c r="F23" s="242" t="s">
        <v>478</v>
      </c>
      <c r="G23" s="242" t="s">
        <v>478</v>
      </c>
      <c r="H23" s="242" t="s">
        <v>478</v>
      </c>
      <c r="I23" s="242" t="s">
        <v>478</v>
      </c>
      <c r="J23" s="242" t="s">
        <v>478</v>
      </c>
      <c r="K23" s="242" t="s">
        <v>478</v>
      </c>
      <c r="L23" s="242" t="s">
        <v>478</v>
      </c>
      <c r="M23" s="142" t="s">
        <v>530</v>
      </c>
      <c r="N23" s="143" t="s">
        <v>530</v>
      </c>
      <c r="O23" s="145" t="s">
        <v>462</v>
      </c>
      <c r="P23" s="230">
        <v>52505.675380000001</v>
      </c>
      <c r="Q23" s="145" t="s">
        <v>493</v>
      </c>
      <c r="R23" s="231">
        <v>52505.675380000001</v>
      </c>
      <c r="S23" s="145" t="s">
        <v>494</v>
      </c>
      <c r="T23" s="145" t="s">
        <v>478</v>
      </c>
      <c r="U23" s="145" t="s">
        <v>478</v>
      </c>
      <c r="V23" s="145" t="s">
        <v>478</v>
      </c>
      <c r="W23" s="145" t="s">
        <v>478</v>
      </c>
      <c r="X23" s="145" t="s">
        <v>478</v>
      </c>
      <c r="Y23" s="145" t="s">
        <v>478</v>
      </c>
      <c r="Z23" s="145" t="s">
        <v>478</v>
      </c>
      <c r="AA23" s="145" t="s">
        <v>478</v>
      </c>
      <c r="AB23" s="145" t="s">
        <v>478</v>
      </c>
      <c r="AC23" s="145" t="s">
        <v>478</v>
      </c>
      <c r="AD23" s="145" t="s">
        <v>478</v>
      </c>
      <c r="AE23" s="145" t="s">
        <v>478</v>
      </c>
      <c r="AF23" s="145" t="s">
        <v>478</v>
      </c>
      <c r="AG23" s="145" t="s">
        <v>478</v>
      </c>
      <c r="AH23" s="145" t="s">
        <v>478</v>
      </c>
      <c r="AI23" s="145" t="s">
        <v>478</v>
      </c>
      <c r="AJ23" s="145" t="s">
        <v>478</v>
      </c>
      <c r="AK23" s="145" t="s">
        <v>478</v>
      </c>
      <c r="AL23" s="145" t="s">
        <v>478</v>
      </c>
      <c r="AM23" s="145" t="s">
        <v>478</v>
      </c>
      <c r="AN23" s="145" t="s">
        <v>478</v>
      </c>
      <c r="AO23" s="145" t="s">
        <v>478</v>
      </c>
      <c r="AP23" s="145" t="s">
        <v>478</v>
      </c>
      <c r="AQ23" s="145" t="s">
        <v>478</v>
      </c>
      <c r="AR23" s="145" t="s">
        <v>478</v>
      </c>
      <c r="AS23" s="145" t="s">
        <v>478</v>
      </c>
      <c r="AT23" s="145" t="s">
        <v>478</v>
      </c>
      <c r="AU23" s="145" t="s">
        <v>478</v>
      </c>
      <c r="AV23" s="145" t="s">
        <v>478</v>
      </c>
    </row>
    <row r="24" spans="1:48" x14ac:dyDescent="0.25">
      <c r="A24" s="386"/>
      <c r="B24" s="387"/>
      <c r="C24" s="387"/>
      <c r="D24" s="387"/>
      <c r="E24" s="387"/>
      <c r="F24" s="387"/>
      <c r="G24" s="387"/>
      <c r="H24" s="387"/>
      <c r="I24" s="387"/>
      <c r="J24" s="387"/>
      <c r="K24" s="387"/>
      <c r="L24" s="387"/>
      <c r="M24" s="387"/>
      <c r="N24" s="387"/>
      <c r="O24" s="388"/>
      <c r="P24" s="236">
        <f>SUM(P23:P23)</f>
        <v>52505.675380000001</v>
      </c>
      <c r="Q24" s="236"/>
      <c r="R24" s="236">
        <f>SUM(R23:R23)</f>
        <v>52505.675380000001</v>
      </c>
      <c r="S24" s="236"/>
      <c r="T24" s="236"/>
      <c r="U24" s="236"/>
      <c r="V24" s="236"/>
      <c r="W24" s="236"/>
      <c r="X24" s="236"/>
      <c r="Y24" s="236"/>
      <c r="Z24" s="236"/>
      <c r="AA24" s="236"/>
      <c r="AB24" s="236">
        <f>SUM(AB23:AB23)</f>
        <v>0</v>
      </c>
      <c r="AC24" s="236"/>
      <c r="AD24" s="236">
        <f>SUM(AD23:AD23)</f>
        <v>0</v>
      </c>
      <c r="AE24" s="235"/>
      <c r="AF24" s="235"/>
      <c r="AG24" s="235"/>
      <c r="AH24" s="235"/>
      <c r="AI24" s="235"/>
      <c r="AJ24" s="235"/>
      <c r="AK24" s="235"/>
      <c r="AL24" s="235"/>
      <c r="AM24" s="235"/>
      <c r="AN24" s="235"/>
      <c r="AO24" s="235"/>
      <c r="AP24" s="235"/>
      <c r="AQ24" s="235"/>
      <c r="AR24" s="235"/>
      <c r="AS24" s="235"/>
      <c r="AT24" s="235"/>
      <c r="AU24" s="235"/>
      <c r="AV24" s="235"/>
    </row>
    <row r="26" spans="1:48" x14ac:dyDescent="0.25">
      <c r="AD26" s="168"/>
    </row>
  </sheetData>
  <mergeCells count="65">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24:O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9"/>
  <sheetViews>
    <sheetView view="pageBreakPreview" topLeftCell="A4" zoomScaleNormal="90" zoomScaleSheetLayoutView="100" workbookViewId="0">
      <selection activeCell="B23" sqref="B23"/>
    </sheetView>
  </sheetViews>
  <sheetFormatPr defaultRowHeight="15.75" x14ac:dyDescent="0.25"/>
  <cols>
    <col min="1" max="1" width="66.140625" style="194" customWidth="1"/>
    <col min="2" max="2" width="72.28515625" style="194" customWidth="1"/>
    <col min="3" max="254" width="9.140625" style="83"/>
    <col min="255" max="256" width="66.140625" style="83" customWidth="1"/>
    <col min="257" max="510" width="9.140625" style="83"/>
    <col min="511" max="512" width="66.140625" style="83" customWidth="1"/>
    <col min="513" max="766" width="9.140625" style="83"/>
    <col min="767" max="768" width="66.140625" style="83" customWidth="1"/>
    <col min="769" max="1022" width="9.140625" style="83"/>
    <col min="1023" max="1024" width="66.140625" style="83" customWidth="1"/>
    <col min="1025" max="1278" width="9.140625" style="83"/>
    <col min="1279" max="1280" width="66.140625" style="83" customWidth="1"/>
    <col min="1281" max="1534" width="9.140625" style="83"/>
    <col min="1535" max="1536" width="66.140625" style="83" customWidth="1"/>
    <col min="1537" max="1790" width="9.140625" style="83"/>
    <col min="1791" max="1792" width="66.140625" style="83" customWidth="1"/>
    <col min="1793" max="2046" width="9.140625" style="83"/>
    <col min="2047" max="2048" width="66.140625" style="83" customWidth="1"/>
    <col min="2049" max="2302" width="9.140625" style="83"/>
    <col min="2303" max="2304" width="66.140625" style="83" customWidth="1"/>
    <col min="2305" max="2558" width="9.140625" style="83"/>
    <col min="2559" max="2560" width="66.140625" style="83" customWidth="1"/>
    <col min="2561" max="2814" width="9.140625" style="83"/>
    <col min="2815" max="2816" width="66.140625" style="83" customWidth="1"/>
    <col min="2817" max="3070" width="9.140625" style="83"/>
    <col min="3071" max="3072" width="66.140625" style="83" customWidth="1"/>
    <col min="3073" max="3326" width="9.140625" style="83"/>
    <col min="3327" max="3328" width="66.140625" style="83" customWidth="1"/>
    <col min="3329" max="3582" width="9.140625" style="83"/>
    <col min="3583" max="3584" width="66.140625" style="83" customWidth="1"/>
    <col min="3585" max="3838" width="9.140625" style="83"/>
    <col min="3839" max="3840" width="66.140625" style="83" customWidth="1"/>
    <col min="3841" max="4094" width="9.140625" style="83"/>
    <col min="4095" max="4096" width="66.140625" style="83" customWidth="1"/>
    <col min="4097" max="4350" width="9.140625" style="83"/>
    <col min="4351" max="4352" width="66.140625" style="83" customWidth="1"/>
    <col min="4353" max="4606" width="9.140625" style="83"/>
    <col min="4607" max="4608" width="66.140625" style="83" customWidth="1"/>
    <col min="4609" max="4862" width="9.140625" style="83"/>
    <col min="4863" max="4864" width="66.140625" style="83" customWidth="1"/>
    <col min="4865" max="5118" width="9.140625" style="83"/>
    <col min="5119" max="5120" width="66.140625" style="83" customWidth="1"/>
    <col min="5121" max="5374" width="9.140625" style="83"/>
    <col min="5375" max="5376" width="66.140625" style="83" customWidth="1"/>
    <col min="5377" max="5630" width="9.140625" style="83"/>
    <col min="5631" max="5632" width="66.140625" style="83" customWidth="1"/>
    <col min="5633" max="5886" width="9.140625" style="83"/>
    <col min="5887" max="5888" width="66.140625" style="83" customWidth="1"/>
    <col min="5889" max="6142" width="9.140625" style="83"/>
    <col min="6143" max="6144" width="66.140625" style="83" customWidth="1"/>
    <col min="6145" max="6398" width="9.140625" style="83"/>
    <col min="6399" max="6400" width="66.140625" style="83" customWidth="1"/>
    <col min="6401" max="6654" width="9.140625" style="83"/>
    <col min="6655" max="6656" width="66.140625" style="83" customWidth="1"/>
    <col min="6657" max="6910" width="9.140625" style="83"/>
    <col min="6911" max="6912" width="66.140625" style="83" customWidth="1"/>
    <col min="6913" max="7166" width="9.140625" style="83"/>
    <col min="7167" max="7168" width="66.140625" style="83" customWidth="1"/>
    <col min="7169" max="7422" width="9.140625" style="83"/>
    <col min="7423" max="7424" width="66.140625" style="83" customWidth="1"/>
    <col min="7425" max="7678" width="9.140625" style="83"/>
    <col min="7679" max="7680" width="66.140625" style="83" customWidth="1"/>
    <col min="7681" max="7934" width="9.140625" style="83"/>
    <col min="7935" max="7936" width="66.140625" style="83" customWidth="1"/>
    <col min="7937" max="8190" width="9.140625" style="83"/>
    <col min="8191" max="8192" width="66.140625" style="83" customWidth="1"/>
    <col min="8193" max="8446" width="9.140625" style="83"/>
    <col min="8447" max="8448" width="66.140625" style="83" customWidth="1"/>
    <col min="8449" max="8702" width="9.140625" style="83"/>
    <col min="8703" max="8704" width="66.140625" style="83" customWidth="1"/>
    <col min="8705" max="8958" width="9.140625" style="83"/>
    <col min="8959" max="8960" width="66.140625" style="83" customWidth="1"/>
    <col min="8961" max="9214" width="9.140625" style="83"/>
    <col min="9215" max="9216" width="66.140625" style="83" customWidth="1"/>
    <col min="9217" max="9470" width="9.140625" style="83"/>
    <col min="9471" max="9472" width="66.140625" style="83" customWidth="1"/>
    <col min="9473" max="9726" width="9.140625" style="83"/>
    <col min="9727" max="9728" width="66.140625" style="83" customWidth="1"/>
    <col min="9729" max="9982" width="9.140625" style="83"/>
    <col min="9983" max="9984" width="66.140625" style="83" customWidth="1"/>
    <col min="9985" max="10238" width="9.140625" style="83"/>
    <col min="10239" max="10240" width="66.140625" style="83" customWidth="1"/>
    <col min="10241" max="10494" width="9.140625" style="83"/>
    <col min="10495" max="10496" width="66.140625" style="83" customWidth="1"/>
    <col min="10497" max="10750" width="9.140625" style="83"/>
    <col min="10751" max="10752" width="66.140625" style="83" customWidth="1"/>
    <col min="10753" max="11006" width="9.140625" style="83"/>
    <col min="11007" max="11008" width="66.140625" style="83" customWidth="1"/>
    <col min="11009" max="11262" width="9.140625" style="83"/>
    <col min="11263" max="11264" width="66.140625" style="83" customWidth="1"/>
    <col min="11265" max="11518" width="9.140625" style="83"/>
    <col min="11519" max="11520" width="66.140625" style="83" customWidth="1"/>
    <col min="11521" max="11774" width="9.140625" style="83"/>
    <col min="11775" max="11776" width="66.140625" style="83" customWidth="1"/>
    <col min="11777" max="12030" width="9.140625" style="83"/>
    <col min="12031" max="12032" width="66.140625" style="83" customWidth="1"/>
    <col min="12033" max="12286" width="9.140625" style="83"/>
    <col min="12287" max="12288" width="66.140625" style="83" customWidth="1"/>
    <col min="12289" max="12542" width="9.140625" style="83"/>
    <col min="12543" max="12544" width="66.140625" style="83" customWidth="1"/>
    <col min="12545" max="12798" width="9.140625" style="83"/>
    <col min="12799" max="12800" width="66.140625" style="83" customWidth="1"/>
    <col min="12801" max="13054" width="9.140625" style="83"/>
    <col min="13055" max="13056" width="66.140625" style="83" customWidth="1"/>
    <col min="13057" max="13310" width="9.140625" style="83"/>
    <col min="13311" max="13312" width="66.140625" style="83" customWidth="1"/>
    <col min="13313" max="13566" width="9.140625" style="83"/>
    <col min="13567" max="13568" width="66.140625" style="83" customWidth="1"/>
    <col min="13569" max="13822" width="9.140625" style="83"/>
    <col min="13823" max="13824" width="66.140625" style="83" customWidth="1"/>
    <col min="13825" max="14078" width="9.140625" style="83"/>
    <col min="14079" max="14080" width="66.140625" style="83" customWidth="1"/>
    <col min="14081" max="14334" width="9.140625" style="83"/>
    <col min="14335" max="14336" width="66.140625" style="83" customWidth="1"/>
    <col min="14337" max="14590" width="9.140625" style="83"/>
    <col min="14591" max="14592" width="66.140625" style="83" customWidth="1"/>
    <col min="14593" max="14846" width="9.140625" style="83"/>
    <col min="14847" max="14848" width="66.140625" style="83" customWidth="1"/>
    <col min="14849" max="15102" width="9.140625" style="83"/>
    <col min="15103" max="15104" width="66.140625" style="83" customWidth="1"/>
    <col min="15105" max="15358" width="9.140625" style="83"/>
    <col min="15359" max="15360" width="66.140625" style="83" customWidth="1"/>
    <col min="15361" max="15614" width="9.140625" style="83"/>
    <col min="15615" max="15616" width="66.140625" style="83" customWidth="1"/>
    <col min="15617" max="15870" width="9.140625" style="83"/>
    <col min="15871" max="15872" width="66.140625" style="83" customWidth="1"/>
    <col min="15873" max="16126" width="9.140625" style="83"/>
    <col min="16127" max="16128" width="66.140625" style="83" customWidth="1"/>
    <col min="16129" max="16384" width="9.140625" style="83"/>
  </cols>
  <sheetData>
    <row r="1" spans="1:6" hidden="1" x14ac:dyDescent="0.25">
      <c r="B1" s="195" t="s">
        <v>62</v>
      </c>
    </row>
    <row r="2" spans="1:6" hidden="1" x14ac:dyDescent="0.25">
      <c r="B2" s="196" t="s">
        <v>9</v>
      </c>
    </row>
    <row r="3" spans="1:6" hidden="1" x14ac:dyDescent="0.25">
      <c r="B3" s="196" t="s">
        <v>460</v>
      </c>
    </row>
    <row r="4" spans="1:6" ht="10.5" customHeight="1" x14ac:dyDescent="0.25">
      <c r="B4" s="197"/>
    </row>
    <row r="5" spans="1:6" ht="18.75" x14ac:dyDescent="0.3">
      <c r="A5" s="418" t="str">
        <f>'1. паспорт местоположение'!A5:C5</f>
        <v>Год раскрытия информации: 2024 год</v>
      </c>
      <c r="B5" s="418"/>
      <c r="C5" s="42"/>
      <c r="D5" s="42"/>
      <c r="E5" s="42"/>
      <c r="F5" s="42"/>
    </row>
    <row r="6" spans="1:6" ht="12.75" customHeight="1" x14ac:dyDescent="0.3">
      <c r="A6" s="198"/>
      <c r="B6" s="198"/>
      <c r="C6" s="117"/>
      <c r="D6" s="117"/>
      <c r="E6" s="117"/>
      <c r="F6" s="117"/>
    </row>
    <row r="7" spans="1:6" ht="18.75" x14ac:dyDescent="0.25">
      <c r="A7" s="419" t="s">
        <v>8</v>
      </c>
      <c r="B7" s="419"/>
      <c r="C7" s="123"/>
      <c r="D7" s="123"/>
      <c r="E7" s="123"/>
      <c r="F7" s="123"/>
    </row>
    <row r="8" spans="1:6" x14ac:dyDescent="0.25">
      <c r="A8" s="379" t="s">
        <v>462</v>
      </c>
      <c r="B8" s="379"/>
      <c r="C8" s="124"/>
      <c r="D8" s="124"/>
      <c r="E8" s="124"/>
      <c r="F8" s="124"/>
    </row>
    <row r="9" spans="1:6" x14ac:dyDescent="0.25">
      <c r="A9" s="414" t="s">
        <v>7</v>
      </c>
      <c r="B9" s="414"/>
      <c r="C9" s="125"/>
      <c r="D9" s="125"/>
      <c r="E9" s="125"/>
      <c r="F9" s="125"/>
    </row>
    <row r="10" spans="1:6" ht="21" customHeight="1" x14ac:dyDescent="0.25">
      <c r="A10" s="379" t="str">
        <f>'7. Паспорт отчет о закупке'!A12</f>
        <v>O_1.2.1.1.15</v>
      </c>
      <c r="B10" s="379"/>
      <c r="C10" s="124"/>
      <c r="D10" s="124"/>
      <c r="E10" s="124"/>
      <c r="F10" s="124"/>
    </row>
    <row r="11" spans="1:6" x14ac:dyDescent="0.25">
      <c r="A11" s="414" t="s">
        <v>6</v>
      </c>
      <c r="B11" s="414"/>
      <c r="C11" s="125"/>
      <c r="D11" s="125"/>
      <c r="E11" s="125"/>
      <c r="F11" s="125"/>
    </row>
    <row r="12" spans="1:6" ht="26.25" customHeight="1" x14ac:dyDescent="0.25">
      <c r="A12" s="415" t="str">
        <f>'7. Паспорт отчет о закупке'!A15</f>
        <v>Реконструкция ОРУ-35 кВ ПС 35/6 кВ № 41 с установкой блок-модуля 35 кВ (СМР, ПНР, ввод - 2024 г.)</v>
      </c>
      <c r="B12" s="415"/>
      <c r="C12" s="124"/>
      <c r="D12" s="124"/>
      <c r="E12" s="124"/>
      <c r="F12" s="124"/>
    </row>
    <row r="13" spans="1:6" x14ac:dyDescent="0.25">
      <c r="A13" s="414" t="s">
        <v>5</v>
      </c>
      <c r="B13" s="414"/>
      <c r="C13" s="125"/>
      <c r="D13" s="125"/>
      <c r="E13" s="125"/>
      <c r="F13" s="125"/>
    </row>
    <row r="14" spans="1:6" ht="10.5" customHeight="1" x14ac:dyDescent="0.25">
      <c r="B14" s="199"/>
    </row>
    <row r="15" spans="1:6" ht="20.25" customHeight="1" x14ac:dyDescent="0.25">
      <c r="A15" s="416" t="s">
        <v>445</v>
      </c>
      <c r="B15" s="417"/>
    </row>
    <row r="16" spans="1:6" ht="9.75" customHeight="1" x14ac:dyDescent="0.25">
      <c r="B16" s="200"/>
    </row>
    <row r="17" spans="1:2" ht="30" x14ac:dyDescent="0.25">
      <c r="A17" s="201" t="s">
        <v>322</v>
      </c>
      <c r="B17" s="222" t="str">
        <f>A12</f>
        <v>Реконструкция ОРУ-35 кВ ПС 35/6 кВ № 41 с установкой блок-модуля 35 кВ (СМР, ПНР, ввод - 2024 г.)</v>
      </c>
    </row>
    <row r="18" spans="1:2" ht="30" x14ac:dyDescent="0.25">
      <c r="A18" s="201" t="s">
        <v>323</v>
      </c>
      <c r="B18" s="202" t="str">
        <f>'1. паспорт местоположение'!C23</f>
        <v>Кемеровская обл.,  р-н Прокопьевский муниципальный, д. Малая Талда, Подстанция №41</v>
      </c>
    </row>
    <row r="19" spans="1:2" x14ac:dyDescent="0.25">
      <c r="A19" s="201" t="s">
        <v>303</v>
      </c>
      <c r="B19" s="202" t="s">
        <v>476</v>
      </c>
    </row>
    <row r="20" spans="1:2" x14ac:dyDescent="0.25">
      <c r="A20" s="201" t="s">
        <v>324</v>
      </c>
      <c r="B20" s="202" t="s">
        <v>478</v>
      </c>
    </row>
    <row r="21" spans="1:2" x14ac:dyDescent="0.25">
      <c r="A21" s="203" t="s">
        <v>325</v>
      </c>
      <c r="B21" s="202" t="s">
        <v>505</v>
      </c>
    </row>
    <row r="22" spans="1:2" x14ac:dyDescent="0.25">
      <c r="A22" s="203" t="s">
        <v>326</v>
      </c>
      <c r="B22" s="204" t="s">
        <v>478</v>
      </c>
    </row>
    <row r="23" spans="1:2" ht="19.5" customHeight="1" x14ac:dyDescent="0.25">
      <c r="A23" s="205" t="s">
        <v>507</v>
      </c>
      <c r="B23" s="228">
        <f>'6.2. Паспорт фин осв ввод'!C23</f>
        <v>63.006810455999997</v>
      </c>
    </row>
    <row r="24" spans="1:2" ht="19.5" customHeight="1" x14ac:dyDescent="0.25">
      <c r="A24" s="204" t="s">
        <v>327</v>
      </c>
      <c r="B24" s="223" t="s">
        <v>492</v>
      </c>
    </row>
    <row r="25" spans="1:2" ht="28.5" x14ac:dyDescent="0.25">
      <c r="A25" s="205" t="s">
        <v>328</v>
      </c>
      <c r="B25" s="206" t="s">
        <v>478</v>
      </c>
    </row>
    <row r="26" spans="1:2" ht="28.5" x14ac:dyDescent="0.25">
      <c r="A26" s="205" t="s">
        <v>329</v>
      </c>
      <c r="B26" s="206" t="s">
        <v>478</v>
      </c>
    </row>
    <row r="27" spans="1:2" x14ac:dyDescent="0.25">
      <c r="A27" s="204" t="s">
        <v>330</v>
      </c>
      <c r="B27" s="206" t="s">
        <v>478</v>
      </c>
    </row>
    <row r="28" spans="1:2" x14ac:dyDescent="0.25">
      <c r="A28" s="205" t="s">
        <v>531</v>
      </c>
      <c r="B28" s="206" t="s">
        <v>478</v>
      </c>
    </row>
    <row r="29" spans="1:2" x14ac:dyDescent="0.25">
      <c r="A29" s="204" t="s">
        <v>532</v>
      </c>
      <c r="B29" s="206" t="s">
        <v>478</v>
      </c>
    </row>
    <row r="30" spans="1:2" x14ac:dyDescent="0.25">
      <c r="A30" s="204" t="s">
        <v>333</v>
      </c>
      <c r="B30" s="206" t="s">
        <v>478</v>
      </c>
    </row>
    <row r="31" spans="1:2" x14ac:dyDescent="0.25">
      <c r="A31" s="204" t="s">
        <v>334</v>
      </c>
      <c r="B31" s="206" t="s">
        <v>478</v>
      </c>
    </row>
    <row r="32" spans="1:2" x14ac:dyDescent="0.25">
      <c r="A32" s="204" t="s">
        <v>335</v>
      </c>
      <c r="B32" s="206" t="s">
        <v>478</v>
      </c>
    </row>
    <row r="33" spans="1:2" ht="28.5" x14ac:dyDescent="0.25">
      <c r="A33" s="205" t="s">
        <v>336</v>
      </c>
      <c r="B33" s="204" t="s">
        <v>478</v>
      </c>
    </row>
    <row r="34" spans="1:2" x14ac:dyDescent="0.25">
      <c r="A34" s="204" t="s">
        <v>332</v>
      </c>
      <c r="B34" s="204" t="s">
        <v>478</v>
      </c>
    </row>
    <row r="35" spans="1:2" x14ac:dyDescent="0.25">
      <c r="A35" s="204" t="s">
        <v>333</v>
      </c>
      <c r="B35" s="204" t="s">
        <v>478</v>
      </c>
    </row>
    <row r="36" spans="1:2" x14ac:dyDescent="0.25">
      <c r="A36" s="204" t="s">
        <v>334</v>
      </c>
      <c r="B36" s="204" t="s">
        <v>478</v>
      </c>
    </row>
    <row r="37" spans="1:2" x14ac:dyDescent="0.25">
      <c r="A37" s="204" t="s">
        <v>335</v>
      </c>
      <c r="B37" s="204" t="s">
        <v>478</v>
      </c>
    </row>
    <row r="38" spans="1:2" ht="28.5" x14ac:dyDescent="0.25">
      <c r="A38" s="205" t="s">
        <v>331</v>
      </c>
      <c r="B38" s="204" t="s">
        <v>478</v>
      </c>
    </row>
    <row r="39" spans="1:2" x14ac:dyDescent="0.25">
      <c r="A39" s="204" t="s">
        <v>332</v>
      </c>
      <c r="B39" s="204" t="s">
        <v>478</v>
      </c>
    </row>
    <row r="40" spans="1:2" x14ac:dyDescent="0.25">
      <c r="A40" s="204" t="s">
        <v>333</v>
      </c>
      <c r="B40" s="204" t="s">
        <v>478</v>
      </c>
    </row>
    <row r="41" spans="1:2" x14ac:dyDescent="0.25">
      <c r="A41" s="204" t="s">
        <v>334</v>
      </c>
      <c r="B41" s="204" t="s">
        <v>478</v>
      </c>
    </row>
    <row r="42" spans="1:2" x14ac:dyDescent="0.25">
      <c r="A42" s="204" t="s">
        <v>335</v>
      </c>
      <c r="B42" s="204" t="s">
        <v>478</v>
      </c>
    </row>
    <row r="43" spans="1:2" ht="28.5" x14ac:dyDescent="0.25">
      <c r="A43" s="203" t="s">
        <v>337</v>
      </c>
      <c r="B43" s="204" t="s">
        <v>478</v>
      </c>
    </row>
    <row r="44" spans="1:2" x14ac:dyDescent="0.25">
      <c r="A44" s="207" t="s">
        <v>330</v>
      </c>
      <c r="B44" s="204" t="s">
        <v>478</v>
      </c>
    </row>
    <row r="45" spans="1:2" x14ac:dyDescent="0.25">
      <c r="A45" s="207" t="s">
        <v>338</v>
      </c>
      <c r="B45" s="204" t="s">
        <v>478</v>
      </c>
    </row>
    <row r="46" spans="1:2" x14ac:dyDescent="0.25">
      <c r="A46" s="207" t="s">
        <v>339</v>
      </c>
      <c r="B46" s="204" t="s">
        <v>478</v>
      </c>
    </row>
    <row r="47" spans="1:2" x14ac:dyDescent="0.25">
      <c r="A47" s="207" t="s">
        <v>340</v>
      </c>
      <c r="B47" s="204" t="s">
        <v>478</v>
      </c>
    </row>
    <row r="48" spans="1:2" x14ac:dyDescent="0.25">
      <c r="A48" s="203" t="s">
        <v>341</v>
      </c>
      <c r="B48" s="204" t="s">
        <v>478</v>
      </c>
    </row>
    <row r="49" spans="1:2" x14ac:dyDescent="0.25">
      <c r="A49" s="203" t="s">
        <v>342</v>
      </c>
      <c r="B49" s="204" t="s">
        <v>478</v>
      </c>
    </row>
    <row r="50" spans="1:2" x14ac:dyDescent="0.25">
      <c r="A50" s="203" t="s">
        <v>343</v>
      </c>
      <c r="B50" s="208" t="str">
        <f>B30</f>
        <v>нд</v>
      </c>
    </row>
    <row r="51" spans="1:2" x14ac:dyDescent="0.25">
      <c r="A51" s="203" t="s">
        <v>344</v>
      </c>
      <c r="B51" s="204" t="s">
        <v>478</v>
      </c>
    </row>
    <row r="52" spans="1:2" ht="15.75" customHeight="1" x14ac:dyDescent="0.25">
      <c r="A52" s="203" t="s">
        <v>345</v>
      </c>
      <c r="B52" s="207" t="s">
        <v>478</v>
      </c>
    </row>
    <row r="53" spans="1:2" x14ac:dyDescent="0.25">
      <c r="A53" s="207" t="s">
        <v>346</v>
      </c>
      <c r="B53" s="207" t="s">
        <v>478</v>
      </c>
    </row>
    <row r="54" spans="1:2" x14ac:dyDescent="0.25">
      <c r="A54" s="207" t="s">
        <v>347</v>
      </c>
      <c r="B54" s="207" t="s">
        <v>478</v>
      </c>
    </row>
    <row r="55" spans="1:2" x14ac:dyDescent="0.25">
      <c r="A55" s="207" t="s">
        <v>348</v>
      </c>
      <c r="B55" s="207" t="s">
        <v>478</v>
      </c>
    </row>
    <row r="56" spans="1:2" x14ac:dyDescent="0.25">
      <c r="A56" s="207" t="s">
        <v>349</v>
      </c>
      <c r="B56" s="207" t="s">
        <v>478</v>
      </c>
    </row>
    <row r="57" spans="1:2" x14ac:dyDescent="0.25">
      <c r="A57" s="207" t="s">
        <v>350</v>
      </c>
      <c r="B57" s="207" t="s">
        <v>478</v>
      </c>
    </row>
    <row r="58" spans="1:2" ht="30" x14ac:dyDescent="0.25">
      <c r="A58" s="207" t="s">
        <v>351</v>
      </c>
      <c r="B58" s="204" t="s">
        <v>478</v>
      </c>
    </row>
    <row r="59" spans="1:2" ht="28.5" x14ac:dyDescent="0.25">
      <c r="A59" s="203" t="s">
        <v>352</v>
      </c>
      <c r="B59" s="204" t="s">
        <v>478</v>
      </c>
    </row>
    <row r="60" spans="1:2" x14ac:dyDescent="0.25">
      <c r="A60" s="207" t="s">
        <v>330</v>
      </c>
      <c r="B60" s="204" t="s">
        <v>478</v>
      </c>
    </row>
    <row r="61" spans="1:2" x14ac:dyDescent="0.25">
      <c r="A61" s="207" t="s">
        <v>353</v>
      </c>
      <c r="B61" s="204" t="s">
        <v>478</v>
      </c>
    </row>
    <row r="62" spans="1:2" x14ac:dyDescent="0.25">
      <c r="A62" s="207" t="s">
        <v>354</v>
      </c>
      <c r="B62" s="204" t="s">
        <v>478</v>
      </c>
    </row>
    <row r="63" spans="1:2" x14ac:dyDescent="0.25">
      <c r="A63" s="209" t="s">
        <v>355</v>
      </c>
      <c r="B63" s="204" t="s">
        <v>478</v>
      </c>
    </row>
    <row r="64" spans="1:2" x14ac:dyDescent="0.25">
      <c r="A64" s="203" t="s">
        <v>356</v>
      </c>
      <c r="B64" s="204" t="s">
        <v>478</v>
      </c>
    </row>
    <row r="65" spans="1:2" x14ac:dyDescent="0.25">
      <c r="A65" s="207" t="s">
        <v>357</v>
      </c>
      <c r="B65" s="204" t="s">
        <v>478</v>
      </c>
    </row>
    <row r="66" spans="1:2" x14ac:dyDescent="0.25">
      <c r="A66" s="207" t="s">
        <v>358</v>
      </c>
      <c r="B66" s="204" t="s">
        <v>478</v>
      </c>
    </row>
    <row r="67" spans="1:2" x14ac:dyDescent="0.25">
      <c r="A67" s="207" t="s">
        <v>359</v>
      </c>
      <c r="B67" s="204" t="s">
        <v>478</v>
      </c>
    </row>
    <row r="68" spans="1:2" ht="28.5" x14ac:dyDescent="0.25">
      <c r="A68" s="210" t="s">
        <v>360</v>
      </c>
      <c r="B68" s="204" t="str">
        <f>B22</f>
        <v>нд</v>
      </c>
    </row>
    <row r="69" spans="1:2" ht="28.5" customHeight="1" x14ac:dyDescent="0.25">
      <c r="A69" s="203" t="s">
        <v>361</v>
      </c>
      <c r="B69" s="204" t="s">
        <v>478</v>
      </c>
    </row>
    <row r="70" spans="1:2" x14ac:dyDescent="0.25">
      <c r="A70" s="207" t="s">
        <v>362</v>
      </c>
      <c r="B70" s="204" t="s">
        <v>478</v>
      </c>
    </row>
    <row r="71" spans="1:2" x14ac:dyDescent="0.25">
      <c r="A71" s="207" t="s">
        <v>363</v>
      </c>
      <c r="B71" s="204" t="s">
        <v>478</v>
      </c>
    </row>
    <row r="72" spans="1:2" x14ac:dyDescent="0.25">
      <c r="A72" s="207" t="s">
        <v>364</v>
      </c>
      <c r="B72" s="204" t="s">
        <v>478</v>
      </c>
    </row>
    <row r="73" spans="1:2" x14ac:dyDescent="0.25">
      <c r="A73" s="207" t="s">
        <v>365</v>
      </c>
      <c r="B73" s="204" t="s">
        <v>478</v>
      </c>
    </row>
    <row r="74" spans="1:2" x14ac:dyDescent="0.25">
      <c r="A74" s="211" t="s">
        <v>366</v>
      </c>
      <c r="B74" s="204" t="s">
        <v>478</v>
      </c>
    </row>
    <row r="77" spans="1:2" x14ac:dyDescent="0.25">
      <c r="A77" s="212"/>
      <c r="B77" s="213"/>
    </row>
    <row r="78" spans="1:2" x14ac:dyDescent="0.25">
      <c r="B78" s="214"/>
    </row>
    <row r="79" spans="1:2" x14ac:dyDescent="0.25">
      <c r="B79" s="215"/>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N29" sqref="N29"/>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1" r:id="rId4">
          <objectPr defaultSize="0" autoPict="0" r:id="rId5">
            <anchor moveWithCells="1">
              <from>
                <xdr:col>0</xdr:col>
                <xdr:colOff>266700</xdr:colOff>
                <xdr:row>1</xdr:row>
                <xdr:rowOff>123825</xdr:rowOff>
              </from>
              <to>
                <xdr:col>3</xdr:col>
                <xdr:colOff>276225</xdr:colOff>
                <xdr:row>5</xdr:row>
                <xdr:rowOff>171450</xdr:rowOff>
              </to>
            </anchor>
          </objectPr>
        </oleObject>
      </mc:Choice>
      <mc:Fallback>
        <oleObject progId="Объект упаковщика для оболочки" shapeId="2051"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EAAF4-2DA4-4F34-9033-A77B29C22D39}">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24" t="s">
        <v>546</v>
      </c>
      <c r="B1" s="425"/>
      <c r="C1" s="426"/>
    </row>
    <row r="2" spans="1:3" ht="15" customHeight="1" x14ac:dyDescent="0.25">
      <c r="A2" s="427"/>
      <c r="B2" s="428" t="s">
        <v>547</v>
      </c>
      <c r="C2" s="429"/>
    </row>
    <row r="3" spans="1:3" ht="15" customHeight="1" x14ac:dyDescent="0.25">
      <c r="A3" s="427"/>
      <c r="B3" s="428" t="s">
        <v>548</v>
      </c>
      <c r="C3" s="429"/>
    </row>
    <row r="4" spans="1:3" ht="15" customHeight="1" x14ac:dyDescent="0.25">
      <c r="A4" s="430" t="s">
        <v>549</v>
      </c>
      <c r="B4" s="431"/>
      <c r="C4" s="432"/>
    </row>
    <row r="5" spans="1:3" ht="15" customHeight="1" x14ac:dyDescent="0.25">
      <c r="A5" s="422" t="s">
        <v>550</v>
      </c>
      <c r="B5" s="423"/>
      <c r="C5" s="247" t="s">
        <v>551</v>
      </c>
    </row>
    <row r="6" spans="1:3" ht="105" x14ac:dyDescent="0.25">
      <c r="A6" s="420" t="s">
        <v>552</v>
      </c>
      <c r="B6" s="421"/>
      <c r="C6" s="247" t="s">
        <v>553</v>
      </c>
    </row>
    <row r="7" spans="1:3" ht="60" x14ac:dyDescent="0.25">
      <c r="A7" s="420" t="s">
        <v>554</v>
      </c>
      <c r="B7" s="421"/>
      <c r="C7" s="247" t="s">
        <v>555</v>
      </c>
    </row>
    <row r="8" spans="1:3" ht="15" customHeight="1" x14ac:dyDescent="0.25">
      <c r="A8" s="422" t="s">
        <v>556</v>
      </c>
      <c r="B8" s="423"/>
      <c r="C8" s="247" t="s">
        <v>557</v>
      </c>
    </row>
    <row r="9" spans="1:3" ht="15" customHeight="1" x14ac:dyDescent="0.25">
      <c r="A9" s="422" t="s">
        <v>558</v>
      </c>
      <c r="B9" s="423"/>
      <c r="C9" s="247" t="s">
        <v>559</v>
      </c>
    </row>
    <row r="10" spans="1:3" ht="15" customHeight="1" x14ac:dyDescent="0.25">
      <c r="A10" s="422" t="s">
        <v>560</v>
      </c>
      <c r="B10" s="423"/>
      <c r="C10" s="247" t="s">
        <v>561</v>
      </c>
    </row>
    <row r="11" spans="1:3" ht="15" customHeight="1" x14ac:dyDescent="0.25">
      <c r="A11" s="422" t="s">
        <v>562</v>
      </c>
      <c r="B11" s="423"/>
      <c r="C11" s="247" t="s">
        <v>563</v>
      </c>
    </row>
    <row r="12" spans="1:3" ht="15.75" thickBot="1" x14ac:dyDescent="0.3">
      <c r="A12" s="248"/>
      <c r="B12" s="249"/>
      <c r="C12" s="250"/>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G46" sqref="G46"/>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26" t="s">
        <v>62</v>
      </c>
    </row>
    <row r="2" spans="1:28" s="10" customFormat="1" ht="18.75" customHeight="1" x14ac:dyDescent="0.3">
      <c r="A2" s="16"/>
      <c r="S2" s="13" t="s">
        <v>9</v>
      </c>
    </row>
    <row r="3" spans="1:28" s="10" customFormat="1" ht="18.75" x14ac:dyDescent="0.3">
      <c r="S3" s="13" t="s">
        <v>61</v>
      </c>
    </row>
    <row r="4" spans="1:28" s="10" customFormat="1" ht="18.75" customHeight="1" x14ac:dyDescent="0.2">
      <c r="A4" s="251" t="str">
        <f>'1. паспорт местоположение'!A5:C5</f>
        <v>Год раскрытия информации: 2024 год</v>
      </c>
      <c r="B4" s="251"/>
      <c r="C4" s="251"/>
      <c r="D4" s="251"/>
      <c r="E4" s="251"/>
      <c r="F4" s="251"/>
      <c r="G4" s="251"/>
      <c r="H4" s="251"/>
      <c r="I4" s="251"/>
      <c r="J4" s="251"/>
      <c r="K4" s="251"/>
      <c r="L4" s="251"/>
      <c r="M4" s="251"/>
      <c r="N4" s="251"/>
      <c r="O4" s="251"/>
      <c r="P4" s="251"/>
      <c r="Q4" s="251"/>
      <c r="R4" s="251"/>
      <c r="S4" s="251"/>
    </row>
    <row r="5" spans="1:28" s="10" customFormat="1" ht="15.75" x14ac:dyDescent="0.2">
      <c r="A5" s="15"/>
    </row>
    <row r="6" spans="1:28" s="10" customFormat="1" ht="18.75" x14ac:dyDescent="0.2">
      <c r="A6" s="259" t="s">
        <v>8</v>
      </c>
      <c r="B6" s="259"/>
      <c r="C6" s="259"/>
      <c r="D6" s="259"/>
      <c r="E6" s="259"/>
      <c r="F6" s="259"/>
      <c r="G6" s="259"/>
      <c r="H6" s="259"/>
      <c r="I6" s="259"/>
      <c r="J6" s="259"/>
      <c r="K6" s="259"/>
      <c r="L6" s="259"/>
      <c r="M6" s="259"/>
      <c r="N6" s="259"/>
      <c r="O6" s="259"/>
      <c r="P6" s="259"/>
      <c r="Q6" s="259"/>
      <c r="R6" s="259"/>
      <c r="S6" s="259"/>
      <c r="T6" s="11"/>
      <c r="U6" s="11"/>
      <c r="V6" s="11"/>
      <c r="W6" s="11"/>
      <c r="X6" s="11"/>
      <c r="Y6" s="11"/>
      <c r="Z6" s="11"/>
      <c r="AA6" s="11"/>
      <c r="AB6" s="11"/>
    </row>
    <row r="7" spans="1:28" s="10" customFormat="1" ht="11.25" customHeight="1" x14ac:dyDescent="0.2">
      <c r="A7" s="259"/>
      <c r="B7" s="259"/>
      <c r="C7" s="259"/>
      <c r="D7" s="259"/>
      <c r="E7" s="259"/>
      <c r="F7" s="259"/>
      <c r="G7" s="259"/>
      <c r="H7" s="259"/>
      <c r="I7" s="259"/>
      <c r="J7" s="259"/>
      <c r="K7" s="259"/>
      <c r="L7" s="259"/>
      <c r="M7" s="259"/>
      <c r="N7" s="259"/>
      <c r="O7" s="259"/>
      <c r="P7" s="259"/>
      <c r="Q7" s="259"/>
      <c r="R7" s="259"/>
      <c r="S7" s="259"/>
      <c r="T7" s="11"/>
      <c r="U7" s="11"/>
      <c r="V7" s="11"/>
      <c r="W7" s="11"/>
      <c r="X7" s="11"/>
      <c r="Y7" s="11"/>
      <c r="Z7" s="11"/>
      <c r="AA7" s="11"/>
      <c r="AB7" s="11"/>
    </row>
    <row r="8" spans="1:28" s="10" customFormat="1" ht="18.75" x14ac:dyDescent="0.2">
      <c r="A8" s="260" t="s">
        <v>471</v>
      </c>
      <c r="B8" s="260"/>
      <c r="C8" s="260"/>
      <c r="D8" s="260"/>
      <c r="E8" s="260"/>
      <c r="F8" s="260"/>
      <c r="G8" s="260"/>
      <c r="H8" s="260"/>
      <c r="I8" s="260"/>
      <c r="J8" s="260"/>
      <c r="K8" s="260"/>
      <c r="L8" s="260"/>
      <c r="M8" s="260"/>
      <c r="N8" s="260"/>
      <c r="O8" s="260"/>
      <c r="P8" s="260"/>
      <c r="Q8" s="260"/>
      <c r="R8" s="260"/>
      <c r="S8" s="260"/>
      <c r="T8" s="11"/>
      <c r="U8" s="11"/>
      <c r="V8" s="11"/>
      <c r="W8" s="11"/>
      <c r="X8" s="11"/>
      <c r="Y8" s="11"/>
      <c r="Z8" s="11"/>
      <c r="AA8" s="11"/>
      <c r="AB8" s="11"/>
    </row>
    <row r="9" spans="1:28" s="10" customFormat="1" ht="18.75" x14ac:dyDescent="0.2">
      <c r="A9" s="263" t="s">
        <v>7</v>
      </c>
      <c r="B9" s="263"/>
      <c r="C9" s="263"/>
      <c r="D9" s="263"/>
      <c r="E9" s="263"/>
      <c r="F9" s="263"/>
      <c r="G9" s="263"/>
      <c r="H9" s="263"/>
      <c r="I9" s="263"/>
      <c r="J9" s="263"/>
      <c r="K9" s="263"/>
      <c r="L9" s="263"/>
      <c r="M9" s="263"/>
      <c r="N9" s="263"/>
      <c r="O9" s="263"/>
      <c r="P9" s="263"/>
      <c r="Q9" s="263"/>
      <c r="R9" s="263"/>
      <c r="S9" s="263"/>
      <c r="T9" s="11"/>
      <c r="U9" s="11"/>
      <c r="V9" s="11"/>
      <c r="W9" s="11"/>
      <c r="X9" s="11"/>
      <c r="Y9" s="11"/>
      <c r="Z9" s="11"/>
      <c r="AA9" s="11"/>
      <c r="AB9" s="11"/>
    </row>
    <row r="10" spans="1:28" s="10" customFormat="1" ht="18.75" x14ac:dyDescent="0.2">
      <c r="A10" s="259"/>
      <c r="B10" s="259"/>
      <c r="C10" s="259"/>
      <c r="D10" s="259"/>
      <c r="E10" s="259"/>
      <c r="F10" s="259"/>
      <c r="G10" s="259"/>
      <c r="H10" s="259"/>
      <c r="I10" s="259"/>
      <c r="J10" s="259"/>
      <c r="K10" s="259"/>
      <c r="L10" s="259"/>
      <c r="M10" s="259"/>
      <c r="N10" s="259"/>
      <c r="O10" s="259"/>
      <c r="P10" s="259"/>
      <c r="Q10" s="259"/>
      <c r="R10" s="259"/>
      <c r="S10" s="259"/>
      <c r="T10" s="11"/>
      <c r="U10" s="11"/>
      <c r="V10" s="11"/>
      <c r="W10" s="11"/>
      <c r="X10" s="11"/>
      <c r="Y10" s="11"/>
      <c r="Z10" s="11"/>
      <c r="AA10" s="11"/>
      <c r="AB10" s="11"/>
    </row>
    <row r="11" spans="1:28" s="10" customFormat="1" ht="18.75" x14ac:dyDescent="0.2">
      <c r="A11" s="260" t="str">
        <f>'1. паспорт местоположение'!A10:C10</f>
        <v>O_1.2.1.1.15</v>
      </c>
      <c r="B11" s="260"/>
      <c r="C11" s="260"/>
      <c r="D11" s="260"/>
      <c r="E11" s="260"/>
      <c r="F11" s="260"/>
      <c r="G11" s="260"/>
      <c r="H11" s="260"/>
      <c r="I11" s="260"/>
      <c r="J11" s="260"/>
      <c r="K11" s="260"/>
      <c r="L11" s="260"/>
      <c r="M11" s="260"/>
      <c r="N11" s="260"/>
      <c r="O11" s="260"/>
      <c r="P11" s="260"/>
      <c r="Q11" s="260"/>
      <c r="R11" s="260"/>
      <c r="S11" s="260"/>
      <c r="T11" s="11"/>
      <c r="U11" s="11"/>
      <c r="V11" s="11"/>
      <c r="W11" s="11"/>
      <c r="X11" s="11"/>
      <c r="Y11" s="11"/>
      <c r="Z11" s="11"/>
      <c r="AA11" s="11"/>
      <c r="AB11" s="11"/>
    </row>
    <row r="12" spans="1:28" s="10" customFormat="1" ht="18.75" x14ac:dyDescent="0.2">
      <c r="A12" s="263" t="s">
        <v>6</v>
      </c>
      <c r="B12" s="263"/>
      <c r="C12" s="263"/>
      <c r="D12" s="263"/>
      <c r="E12" s="263"/>
      <c r="F12" s="263"/>
      <c r="G12" s="263"/>
      <c r="H12" s="263"/>
      <c r="I12" s="263"/>
      <c r="J12" s="263"/>
      <c r="K12" s="263"/>
      <c r="L12" s="263"/>
      <c r="M12" s="263"/>
      <c r="N12" s="263"/>
      <c r="O12" s="263"/>
      <c r="P12" s="263"/>
      <c r="Q12" s="263"/>
      <c r="R12" s="263"/>
      <c r="S12" s="263"/>
      <c r="T12" s="11"/>
      <c r="U12" s="11"/>
      <c r="V12" s="11"/>
      <c r="W12" s="11"/>
      <c r="X12" s="11"/>
      <c r="Y12" s="11"/>
      <c r="Z12" s="11"/>
      <c r="AA12" s="11"/>
      <c r="AB12" s="11"/>
    </row>
    <row r="13" spans="1:28" s="7" customFormat="1" ht="15.75" customHeight="1" x14ac:dyDescent="0.2">
      <c r="A13" s="264"/>
      <c r="B13" s="264"/>
      <c r="C13" s="264"/>
      <c r="D13" s="264"/>
      <c r="E13" s="264"/>
      <c r="F13" s="264"/>
      <c r="G13" s="264"/>
      <c r="H13" s="264"/>
      <c r="I13" s="264"/>
      <c r="J13" s="264"/>
      <c r="K13" s="264"/>
      <c r="L13" s="264"/>
      <c r="M13" s="264"/>
      <c r="N13" s="264"/>
      <c r="O13" s="264"/>
      <c r="P13" s="264"/>
      <c r="Q13" s="264"/>
      <c r="R13" s="264"/>
      <c r="S13" s="264"/>
      <c r="T13" s="8"/>
      <c r="U13" s="8"/>
      <c r="V13" s="8"/>
      <c r="W13" s="8"/>
      <c r="X13" s="8"/>
      <c r="Y13" s="8"/>
      <c r="Z13" s="8"/>
      <c r="AA13" s="8"/>
      <c r="AB13" s="8"/>
    </row>
    <row r="14" spans="1:28" s="2" customFormat="1" ht="12" x14ac:dyDescent="0.2">
      <c r="A14" s="260" t="str">
        <f>'1. паспорт местоположение'!A12:C12</f>
        <v>Реконструкция ОРУ-35 кВ ПС 35/6 кВ № 41 с установкой блок-модуля 35 кВ (СМР, ПНР, ввод - 2024 г.)</v>
      </c>
      <c r="B14" s="260"/>
      <c r="C14" s="260"/>
      <c r="D14" s="260"/>
      <c r="E14" s="260"/>
      <c r="F14" s="260"/>
      <c r="G14" s="260"/>
      <c r="H14" s="260"/>
      <c r="I14" s="260"/>
      <c r="J14" s="260"/>
      <c r="K14" s="260"/>
      <c r="L14" s="260"/>
      <c r="M14" s="260"/>
      <c r="N14" s="260"/>
      <c r="O14" s="260"/>
      <c r="P14" s="260"/>
      <c r="Q14" s="260"/>
      <c r="R14" s="260"/>
      <c r="S14" s="260"/>
      <c r="T14" s="6"/>
      <c r="U14" s="6"/>
      <c r="V14" s="6"/>
      <c r="W14" s="6"/>
      <c r="X14" s="6"/>
      <c r="Y14" s="6"/>
      <c r="Z14" s="6"/>
      <c r="AA14" s="6"/>
      <c r="AB14" s="6"/>
    </row>
    <row r="15" spans="1:28" s="2" customFormat="1" ht="15" customHeight="1" x14ac:dyDescent="0.2">
      <c r="A15" s="263" t="s">
        <v>5</v>
      </c>
      <c r="B15" s="263"/>
      <c r="C15" s="263"/>
      <c r="D15" s="263"/>
      <c r="E15" s="263"/>
      <c r="F15" s="263"/>
      <c r="G15" s="263"/>
      <c r="H15" s="263"/>
      <c r="I15" s="263"/>
      <c r="J15" s="263"/>
      <c r="K15" s="263"/>
      <c r="L15" s="263"/>
      <c r="M15" s="263"/>
      <c r="N15" s="263"/>
      <c r="O15" s="263"/>
      <c r="P15" s="263"/>
      <c r="Q15" s="263"/>
      <c r="R15" s="263"/>
      <c r="S15" s="263"/>
      <c r="T15" s="4"/>
      <c r="U15" s="4"/>
      <c r="V15" s="4"/>
      <c r="W15" s="4"/>
      <c r="X15" s="4"/>
      <c r="Y15" s="4"/>
      <c r="Z15" s="4"/>
      <c r="AA15" s="4"/>
      <c r="AB15" s="4"/>
    </row>
    <row r="16" spans="1:28" s="2" customFormat="1" ht="15" customHeight="1" x14ac:dyDescent="0.2">
      <c r="A16" s="265"/>
      <c r="B16" s="265"/>
      <c r="C16" s="265"/>
      <c r="D16" s="265"/>
      <c r="E16" s="265"/>
      <c r="F16" s="265"/>
      <c r="G16" s="265"/>
      <c r="H16" s="265"/>
      <c r="I16" s="265"/>
      <c r="J16" s="265"/>
      <c r="K16" s="265"/>
      <c r="L16" s="265"/>
      <c r="M16" s="265"/>
      <c r="N16" s="265"/>
      <c r="O16" s="265"/>
      <c r="P16" s="265"/>
      <c r="Q16" s="265"/>
      <c r="R16" s="265"/>
      <c r="S16" s="265"/>
      <c r="T16" s="3"/>
      <c r="U16" s="3"/>
      <c r="V16" s="3"/>
      <c r="W16" s="3"/>
      <c r="X16" s="3"/>
      <c r="Y16" s="3"/>
    </row>
    <row r="17" spans="1:28" s="2" customFormat="1" ht="63" customHeight="1" x14ac:dyDescent="0.2">
      <c r="A17" s="266" t="s">
        <v>461</v>
      </c>
      <c r="B17" s="266"/>
      <c r="C17" s="266"/>
      <c r="D17" s="266"/>
      <c r="E17" s="266"/>
      <c r="F17" s="266"/>
      <c r="G17" s="266"/>
      <c r="H17" s="266"/>
      <c r="I17" s="266"/>
      <c r="J17" s="266"/>
      <c r="K17" s="266"/>
      <c r="L17" s="266"/>
      <c r="M17" s="266"/>
      <c r="N17" s="266"/>
      <c r="O17" s="266"/>
      <c r="P17" s="266"/>
      <c r="Q17" s="266"/>
      <c r="R17" s="266"/>
      <c r="S17" s="266"/>
      <c r="T17" s="5"/>
      <c r="U17" s="5"/>
      <c r="V17" s="5"/>
      <c r="W17" s="5"/>
      <c r="X17" s="5"/>
      <c r="Y17" s="5"/>
      <c r="Z17" s="5"/>
      <c r="AA17" s="5"/>
      <c r="AB17" s="5"/>
    </row>
    <row r="18" spans="1:28" s="2" customFormat="1" ht="15" customHeight="1" x14ac:dyDescent="0.2">
      <c r="A18" s="267"/>
      <c r="B18" s="267"/>
      <c r="C18" s="267"/>
      <c r="D18" s="267"/>
      <c r="E18" s="267"/>
      <c r="F18" s="267"/>
      <c r="G18" s="267"/>
      <c r="H18" s="267"/>
      <c r="I18" s="267"/>
      <c r="J18" s="267"/>
      <c r="K18" s="267"/>
      <c r="L18" s="267"/>
      <c r="M18" s="267"/>
      <c r="N18" s="267"/>
      <c r="O18" s="267"/>
      <c r="P18" s="267"/>
      <c r="Q18" s="267"/>
      <c r="R18" s="267"/>
      <c r="S18" s="267"/>
      <c r="T18" s="3"/>
      <c r="U18" s="3"/>
      <c r="V18" s="3"/>
      <c r="W18" s="3"/>
      <c r="X18" s="3"/>
      <c r="Y18" s="3"/>
    </row>
    <row r="19" spans="1:28" s="2" customFormat="1" ht="54" customHeight="1" x14ac:dyDescent="0.2">
      <c r="A19" s="258" t="s">
        <v>4</v>
      </c>
      <c r="B19" s="258" t="s">
        <v>93</v>
      </c>
      <c r="C19" s="261" t="s">
        <v>321</v>
      </c>
      <c r="D19" s="258" t="s">
        <v>320</v>
      </c>
      <c r="E19" s="258" t="s">
        <v>92</v>
      </c>
      <c r="F19" s="258" t="s">
        <v>91</v>
      </c>
      <c r="G19" s="258" t="s">
        <v>316</v>
      </c>
      <c r="H19" s="258" t="s">
        <v>90</v>
      </c>
      <c r="I19" s="258" t="s">
        <v>89</v>
      </c>
      <c r="J19" s="258" t="s">
        <v>88</v>
      </c>
      <c r="K19" s="258" t="s">
        <v>87</v>
      </c>
      <c r="L19" s="258" t="s">
        <v>86</v>
      </c>
      <c r="M19" s="258" t="s">
        <v>85</v>
      </c>
      <c r="N19" s="258" t="s">
        <v>84</v>
      </c>
      <c r="O19" s="258" t="s">
        <v>83</v>
      </c>
      <c r="P19" s="258" t="s">
        <v>82</v>
      </c>
      <c r="Q19" s="258" t="s">
        <v>319</v>
      </c>
      <c r="R19" s="258"/>
      <c r="S19" s="258" t="s">
        <v>416</v>
      </c>
      <c r="T19" s="3"/>
      <c r="U19" s="3"/>
      <c r="V19" s="3"/>
      <c r="W19" s="3"/>
      <c r="X19" s="3"/>
      <c r="Y19" s="3"/>
    </row>
    <row r="20" spans="1:28" s="2" customFormat="1" ht="216" customHeight="1" x14ac:dyDescent="0.2">
      <c r="A20" s="258"/>
      <c r="B20" s="258"/>
      <c r="C20" s="262"/>
      <c r="D20" s="258"/>
      <c r="E20" s="258"/>
      <c r="F20" s="258"/>
      <c r="G20" s="258"/>
      <c r="H20" s="258"/>
      <c r="I20" s="258"/>
      <c r="J20" s="258"/>
      <c r="K20" s="258"/>
      <c r="L20" s="258"/>
      <c r="M20" s="258"/>
      <c r="N20" s="258"/>
      <c r="O20" s="258"/>
      <c r="P20" s="258"/>
      <c r="Q20" s="27" t="s">
        <v>317</v>
      </c>
      <c r="R20" s="28" t="s">
        <v>318</v>
      </c>
      <c r="S20" s="258"/>
      <c r="T20" s="21"/>
      <c r="U20" s="21"/>
      <c r="V20" s="21"/>
      <c r="W20" s="21"/>
      <c r="X20" s="21"/>
      <c r="Y20" s="21"/>
      <c r="Z20" s="20"/>
      <c r="AA20" s="20"/>
      <c r="AB20" s="20"/>
    </row>
    <row r="21" spans="1:28" s="2" customFormat="1" ht="18.75" x14ac:dyDescent="0.2">
      <c r="A21" s="27">
        <v>1</v>
      </c>
      <c r="B21" s="29">
        <v>2</v>
      </c>
      <c r="C21" s="27">
        <v>3</v>
      </c>
      <c r="D21" s="29">
        <v>4</v>
      </c>
      <c r="E21" s="27">
        <v>5</v>
      </c>
      <c r="F21" s="29">
        <v>6</v>
      </c>
      <c r="G21" s="87">
        <v>7</v>
      </c>
      <c r="H21" s="88">
        <v>8</v>
      </c>
      <c r="I21" s="87">
        <v>9</v>
      </c>
      <c r="J21" s="88">
        <v>10</v>
      </c>
      <c r="K21" s="87">
        <v>11</v>
      </c>
      <c r="L21" s="88">
        <v>12</v>
      </c>
      <c r="M21" s="87">
        <v>13</v>
      </c>
      <c r="N21" s="88">
        <v>14</v>
      </c>
      <c r="O21" s="87">
        <v>15</v>
      </c>
      <c r="P21" s="88">
        <v>16</v>
      </c>
      <c r="Q21" s="87">
        <v>17</v>
      </c>
      <c r="R21" s="88">
        <v>18</v>
      </c>
      <c r="S21" s="87">
        <v>19</v>
      </c>
      <c r="T21" s="21"/>
      <c r="U21" s="21"/>
      <c r="V21" s="21"/>
      <c r="W21" s="21"/>
      <c r="X21" s="21"/>
      <c r="Y21" s="21"/>
      <c r="Z21" s="20"/>
      <c r="AA21" s="20"/>
      <c r="AB21" s="20"/>
    </row>
    <row r="22" spans="1:28" s="2" customFormat="1" ht="18.75" x14ac:dyDescent="0.2">
      <c r="A22" s="146" t="s">
        <v>478</v>
      </c>
      <c r="B22" s="146" t="s">
        <v>478</v>
      </c>
      <c r="C22" s="146" t="s">
        <v>478</v>
      </c>
      <c r="D22" s="146" t="s">
        <v>478</v>
      </c>
      <c r="E22" s="146" t="s">
        <v>478</v>
      </c>
      <c r="F22" s="146" t="s">
        <v>478</v>
      </c>
      <c r="G22" s="146" t="s">
        <v>478</v>
      </c>
      <c r="H22" s="146" t="s">
        <v>478</v>
      </c>
      <c r="I22" s="146" t="s">
        <v>478</v>
      </c>
      <c r="J22" s="146" t="s">
        <v>478</v>
      </c>
      <c r="K22" s="146" t="s">
        <v>478</v>
      </c>
      <c r="L22" s="146" t="s">
        <v>478</v>
      </c>
      <c r="M22" s="146" t="s">
        <v>478</v>
      </c>
      <c r="N22" s="146" t="s">
        <v>478</v>
      </c>
      <c r="O22" s="146" t="s">
        <v>478</v>
      </c>
      <c r="P22" s="146" t="s">
        <v>478</v>
      </c>
      <c r="Q22" s="146" t="s">
        <v>478</v>
      </c>
      <c r="R22" s="146" t="s">
        <v>478</v>
      </c>
      <c r="S22" s="146" t="s">
        <v>478</v>
      </c>
      <c r="T22" s="21"/>
      <c r="U22" s="21"/>
      <c r="V22" s="21"/>
      <c r="W22" s="21"/>
      <c r="X22" s="21"/>
      <c r="Y22" s="21"/>
      <c r="Z22" s="20"/>
      <c r="AA22" s="20"/>
      <c r="AB22" s="20"/>
    </row>
    <row r="23" spans="1:28" s="2" customFormat="1" ht="18.75" x14ac:dyDescent="0.2">
      <c r="A23" s="146" t="s">
        <v>478</v>
      </c>
      <c r="B23" s="146" t="s">
        <v>314</v>
      </c>
      <c r="C23" s="146" t="s">
        <v>478</v>
      </c>
      <c r="D23" s="146" t="s">
        <v>478</v>
      </c>
      <c r="E23" s="146" t="s">
        <v>478</v>
      </c>
      <c r="F23" s="146" t="s">
        <v>478</v>
      </c>
      <c r="G23" s="146" t="s">
        <v>478</v>
      </c>
      <c r="H23" s="146" t="s">
        <v>478</v>
      </c>
      <c r="I23" s="146" t="s">
        <v>478</v>
      </c>
      <c r="J23" s="146" t="s">
        <v>478</v>
      </c>
      <c r="K23" s="146" t="s">
        <v>478</v>
      </c>
      <c r="L23" s="146" t="s">
        <v>478</v>
      </c>
      <c r="M23" s="146" t="s">
        <v>478</v>
      </c>
      <c r="N23" s="146" t="s">
        <v>478</v>
      </c>
      <c r="O23" s="146" t="s">
        <v>478</v>
      </c>
      <c r="P23" s="146" t="s">
        <v>478</v>
      </c>
      <c r="Q23" s="146" t="s">
        <v>478</v>
      </c>
      <c r="R23" s="146" t="s">
        <v>478</v>
      </c>
      <c r="S23" s="146" t="s">
        <v>478</v>
      </c>
      <c r="T23" s="21"/>
      <c r="U23" s="21"/>
      <c r="V23" s="21"/>
      <c r="W23" s="21"/>
      <c r="X23" s="20"/>
      <c r="Y23" s="20"/>
      <c r="Z23" s="20"/>
      <c r="AA23" s="20"/>
      <c r="AB23" s="20"/>
    </row>
    <row r="24" spans="1:2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7"/>
  <sheetViews>
    <sheetView view="pageBreakPreview" zoomScale="60" zoomScaleNormal="60" workbookViewId="0">
      <selection activeCell="N44" sqref="N44"/>
    </sheetView>
  </sheetViews>
  <sheetFormatPr defaultColWidth="10.7109375" defaultRowHeight="15.75" x14ac:dyDescent="0.25"/>
  <cols>
    <col min="1" max="1" width="9.5703125" style="32" customWidth="1"/>
    <col min="2" max="2" width="12.42578125" style="32" customWidth="1"/>
    <col min="3" max="3" width="13.42578125" style="32" customWidth="1"/>
    <col min="4" max="4" width="15" style="32" customWidth="1"/>
    <col min="5" max="5" width="13" style="32" customWidth="1"/>
    <col min="6" max="6" width="13.28515625" style="32" customWidth="1"/>
    <col min="7" max="7" width="11.85546875" style="32" customWidth="1"/>
    <col min="8" max="8" width="13.28515625" style="32" customWidth="1"/>
    <col min="9" max="10" width="8.7109375" style="32" customWidth="1"/>
    <col min="11" max="11" width="9.85546875" style="32" customWidth="1"/>
    <col min="12" max="15" width="8.7109375" style="32" customWidth="1"/>
    <col min="16" max="16" width="17" style="32" customWidth="1"/>
    <col min="17" max="17" width="19.140625" style="32" customWidth="1"/>
    <col min="18" max="20" width="36"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x14ac:dyDescent="0.25"/>
    <row r="2" spans="1:20" ht="15" hidden="1" customHeight="1" x14ac:dyDescent="0.25">
      <c r="S2" s="105"/>
      <c r="T2" s="103" t="s">
        <v>62</v>
      </c>
    </row>
    <row r="3" spans="1:20" s="10" customFormat="1" ht="18.75" hidden="1" customHeight="1" x14ac:dyDescent="0.2">
      <c r="A3" s="16"/>
      <c r="H3" s="14"/>
      <c r="S3" s="106"/>
      <c r="T3" s="104" t="s">
        <v>9</v>
      </c>
    </row>
    <row r="4" spans="1:20" s="10" customFormat="1" ht="18.75" hidden="1" customHeight="1" x14ac:dyDescent="0.2">
      <c r="A4" s="16"/>
      <c r="H4" s="14"/>
      <c r="S4" s="106"/>
      <c r="T4" s="104" t="s">
        <v>61</v>
      </c>
    </row>
    <row r="5" spans="1:20" s="10" customFormat="1" ht="18.75" customHeight="1" x14ac:dyDescent="0.3">
      <c r="A5" s="16"/>
      <c r="H5" s="14"/>
      <c r="T5" s="13"/>
    </row>
    <row r="6" spans="1:20" s="10" customFormat="1" x14ac:dyDescent="0.2">
      <c r="A6" s="251" t="str">
        <f>'1. паспорт местоположение'!A5:C5</f>
        <v>Год раскрытия информации: 2024 год</v>
      </c>
      <c r="B6" s="251"/>
      <c r="C6" s="251"/>
      <c r="D6" s="251"/>
      <c r="E6" s="251"/>
      <c r="F6" s="251"/>
      <c r="G6" s="251"/>
      <c r="H6" s="251"/>
      <c r="I6" s="251"/>
      <c r="J6" s="251"/>
      <c r="K6" s="251"/>
      <c r="L6" s="251"/>
      <c r="M6" s="251"/>
      <c r="N6" s="251"/>
      <c r="O6" s="251"/>
      <c r="P6" s="251"/>
      <c r="Q6" s="251"/>
      <c r="R6" s="251"/>
      <c r="S6" s="251"/>
      <c r="T6" s="251"/>
    </row>
    <row r="7" spans="1:20" s="10" customFormat="1" x14ac:dyDescent="0.2">
      <c r="A7" s="15"/>
      <c r="H7" s="14"/>
    </row>
    <row r="8" spans="1:20" s="10" customFormat="1" ht="18.75" x14ac:dyDescent="0.2">
      <c r="A8" s="259" t="s">
        <v>8</v>
      </c>
      <c r="B8" s="259"/>
      <c r="C8" s="259"/>
      <c r="D8" s="259"/>
      <c r="E8" s="259"/>
      <c r="F8" s="259"/>
      <c r="G8" s="259"/>
      <c r="H8" s="259"/>
      <c r="I8" s="259"/>
      <c r="J8" s="259"/>
      <c r="K8" s="259"/>
      <c r="L8" s="259"/>
      <c r="M8" s="259"/>
      <c r="N8" s="259"/>
      <c r="O8" s="259"/>
      <c r="P8" s="259"/>
      <c r="Q8" s="259"/>
      <c r="R8" s="259"/>
      <c r="S8" s="259"/>
      <c r="T8" s="259"/>
    </row>
    <row r="9" spans="1:20" s="10" customFormat="1" ht="7.5" customHeight="1" x14ac:dyDescent="0.2">
      <c r="A9" s="259"/>
      <c r="B9" s="259"/>
      <c r="C9" s="259"/>
      <c r="D9" s="259"/>
      <c r="E9" s="259"/>
      <c r="F9" s="259"/>
      <c r="G9" s="259"/>
      <c r="H9" s="259"/>
      <c r="I9" s="259"/>
      <c r="J9" s="259"/>
      <c r="K9" s="259"/>
      <c r="L9" s="259"/>
      <c r="M9" s="259"/>
      <c r="N9" s="259"/>
      <c r="O9" s="259"/>
      <c r="P9" s="259"/>
      <c r="Q9" s="259"/>
      <c r="R9" s="259"/>
      <c r="S9" s="259"/>
      <c r="T9" s="259"/>
    </row>
    <row r="10" spans="1:20" s="10" customFormat="1" ht="18.75" customHeight="1" x14ac:dyDescent="0.2">
      <c r="A10" s="260" t="str">
        <f>'1. паспорт местоположение'!A8:C8</f>
        <v>ООО ХК "СДС-Энерго"</v>
      </c>
      <c r="B10" s="260"/>
      <c r="C10" s="260"/>
      <c r="D10" s="260"/>
      <c r="E10" s="260"/>
      <c r="F10" s="260"/>
      <c r="G10" s="260"/>
      <c r="H10" s="260"/>
      <c r="I10" s="260"/>
      <c r="J10" s="260"/>
      <c r="K10" s="260"/>
      <c r="L10" s="260"/>
      <c r="M10" s="260"/>
      <c r="N10" s="260"/>
      <c r="O10" s="260"/>
      <c r="P10" s="260"/>
      <c r="Q10" s="260"/>
      <c r="R10" s="260"/>
      <c r="S10" s="260"/>
      <c r="T10" s="260"/>
    </row>
    <row r="11" spans="1:20" s="10" customFormat="1" ht="18.75" customHeight="1" x14ac:dyDescent="0.2">
      <c r="A11" s="263" t="s">
        <v>7</v>
      </c>
      <c r="B11" s="263"/>
      <c r="C11" s="263"/>
      <c r="D11" s="263"/>
      <c r="E11" s="263"/>
      <c r="F11" s="263"/>
      <c r="G11" s="263"/>
      <c r="H11" s="263"/>
      <c r="I11" s="263"/>
      <c r="J11" s="263"/>
      <c r="K11" s="263"/>
      <c r="L11" s="263"/>
      <c r="M11" s="263"/>
      <c r="N11" s="263"/>
      <c r="O11" s="263"/>
      <c r="P11" s="263"/>
      <c r="Q11" s="263"/>
      <c r="R11" s="263"/>
      <c r="S11" s="263"/>
      <c r="T11" s="263"/>
    </row>
    <row r="12" spans="1:20" s="10" customFormat="1" ht="9.75" customHeight="1" x14ac:dyDescent="0.2">
      <c r="A12" s="259"/>
      <c r="B12" s="259"/>
      <c r="C12" s="259"/>
      <c r="D12" s="259"/>
      <c r="E12" s="259"/>
      <c r="F12" s="259"/>
      <c r="G12" s="259"/>
      <c r="H12" s="259"/>
      <c r="I12" s="259"/>
      <c r="J12" s="259"/>
      <c r="K12" s="259"/>
      <c r="L12" s="259"/>
      <c r="M12" s="259"/>
      <c r="N12" s="259"/>
      <c r="O12" s="259"/>
      <c r="P12" s="259"/>
      <c r="Q12" s="259"/>
      <c r="R12" s="259"/>
      <c r="S12" s="259"/>
      <c r="T12" s="259"/>
    </row>
    <row r="13" spans="1:20" s="10" customFormat="1" ht="18.75" customHeight="1" x14ac:dyDescent="0.2">
      <c r="A13" s="260" t="str">
        <f>'1. паспорт местоположение'!A10:C10</f>
        <v>O_1.2.1.1.15</v>
      </c>
      <c r="B13" s="260"/>
      <c r="C13" s="260"/>
      <c r="D13" s="260"/>
      <c r="E13" s="260"/>
      <c r="F13" s="260"/>
      <c r="G13" s="260"/>
      <c r="H13" s="260"/>
      <c r="I13" s="260"/>
      <c r="J13" s="260"/>
      <c r="K13" s="260"/>
      <c r="L13" s="260"/>
      <c r="M13" s="260"/>
      <c r="N13" s="260"/>
      <c r="O13" s="260"/>
      <c r="P13" s="260"/>
      <c r="Q13" s="260"/>
      <c r="R13" s="260"/>
      <c r="S13" s="260"/>
      <c r="T13" s="260"/>
    </row>
    <row r="14" spans="1:20" s="10" customFormat="1" ht="18.75" customHeight="1" x14ac:dyDescent="0.2">
      <c r="A14" s="263" t="s">
        <v>6</v>
      </c>
      <c r="B14" s="263"/>
      <c r="C14" s="263"/>
      <c r="D14" s="263"/>
      <c r="E14" s="263"/>
      <c r="F14" s="263"/>
      <c r="G14" s="263"/>
      <c r="H14" s="263"/>
      <c r="I14" s="263"/>
      <c r="J14" s="263"/>
      <c r="K14" s="263"/>
      <c r="L14" s="263"/>
      <c r="M14" s="263"/>
      <c r="N14" s="263"/>
      <c r="O14" s="263"/>
      <c r="P14" s="263"/>
      <c r="Q14" s="263"/>
      <c r="R14" s="263"/>
      <c r="S14" s="263"/>
      <c r="T14" s="263"/>
    </row>
    <row r="15" spans="1:20" s="7" customFormat="1" ht="15.75" customHeight="1" x14ac:dyDescent="0.2">
      <c r="A15" s="264"/>
      <c r="B15" s="264"/>
      <c r="C15" s="264"/>
      <c r="D15" s="264"/>
      <c r="E15" s="264"/>
      <c r="F15" s="264"/>
      <c r="G15" s="264"/>
      <c r="H15" s="264"/>
      <c r="I15" s="264"/>
      <c r="J15" s="264"/>
      <c r="K15" s="264"/>
      <c r="L15" s="264"/>
      <c r="M15" s="264"/>
      <c r="N15" s="264"/>
      <c r="O15" s="264"/>
      <c r="P15" s="264"/>
      <c r="Q15" s="264"/>
      <c r="R15" s="264"/>
      <c r="S15" s="264"/>
      <c r="T15" s="264"/>
    </row>
    <row r="16" spans="1:20" s="2" customFormat="1" ht="12.75" x14ac:dyDescent="0.2">
      <c r="A16" s="281" t="str">
        <f>'1. паспорт местоположение'!A12:C12</f>
        <v>Реконструкция ОРУ-35 кВ ПС 35/6 кВ № 41 с установкой блок-модуля 35 кВ (СМР, ПНР, ввод - 2024 г.)</v>
      </c>
      <c r="B16" s="281"/>
      <c r="C16" s="281"/>
      <c r="D16" s="281"/>
      <c r="E16" s="281"/>
      <c r="F16" s="281"/>
      <c r="G16" s="281"/>
      <c r="H16" s="281"/>
      <c r="I16" s="281"/>
      <c r="J16" s="281"/>
      <c r="K16" s="281"/>
      <c r="L16" s="281"/>
      <c r="M16" s="281"/>
      <c r="N16" s="281"/>
      <c r="O16" s="281"/>
      <c r="P16" s="281"/>
      <c r="Q16" s="281"/>
      <c r="R16" s="281"/>
      <c r="S16" s="281"/>
      <c r="T16" s="281"/>
    </row>
    <row r="17" spans="1:20" s="2" customFormat="1" ht="15" customHeight="1" x14ac:dyDescent="0.2">
      <c r="A17" s="263" t="s">
        <v>5</v>
      </c>
      <c r="B17" s="263"/>
      <c r="C17" s="263"/>
      <c r="D17" s="263"/>
      <c r="E17" s="263"/>
      <c r="F17" s="263"/>
      <c r="G17" s="263"/>
      <c r="H17" s="263"/>
      <c r="I17" s="263"/>
      <c r="J17" s="263"/>
      <c r="K17" s="263"/>
      <c r="L17" s="263"/>
      <c r="M17" s="263"/>
      <c r="N17" s="263"/>
      <c r="O17" s="263"/>
      <c r="P17" s="263"/>
      <c r="Q17" s="263"/>
      <c r="R17" s="263"/>
      <c r="S17" s="263"/>
      <c r="T17" s="263"/>
    </row>
    <row r="18" spans="1:20" s="2" customFormat="1" ht="15" customHeight="1" x14ac:dyDescent="0.2">
      <c r="A18" s="265"/>
      <c r="B18" s="265"/>
      <c r="C18" s="265"/>
      <c r="D18" s="265"/>
      <c r="E18" s="265"/>
      <c r="F18" s="265"/>
      <c r="G18" s="265"/>
      <c r="H18" s="265"/>
      <c r="I18" s="265"/>
      <c r="J18" s="265"/>
      <c r="K18" s="265"/>
      <c r="L18" s="265"/>
      <c r="M18" s="265"/>
      <c r="N18" s="265"/>
      <c r="O18" s="265"/>
      <c r="P18" s="265"/>
      <c r="Q18" s="265"/>
      <c r="R18" s="265"/>
      <c r="S18" s="265"/>
      <c r="T18" s="265"/>
    </row>
    <row r="19" spans="1:20" s="2" customFormat="1" ht="15" customHeight="1" x14ac:dyDescent="0.2">
      <c r="A19" s="282" t="s">
        <v>425</v>
      </c>
      <c r="B19" s="282"/>
      <c r="C19" s="282"/>
      <c r="D19" s="282"/>
      <c r="E19" s="282"/>
      <c r="F19" s="282"/>
      <c r="G19" s="282"/>
      <c r="H19" s="282"/>
      <c r="I19" s="282"/>
      <c r="J19" s="282"/>
      <c r="K19" s="282"/>
      <c r="L19" s="282"/>
      <c r="M19" s="282"/>
      <c r="N19" s="282"/>
      <c r="O19" s="282"/>
      <c r="P19" s="282"/>
      <c r="Q19" s="282"/>
      <c r="R19" s="282"/>
      <c r="S19" s="282"/>
      <c r="T19" s="282"/>
    </row>
    <row r="20" spans="1:20" s="36" customFormat="1" ht="9.75" customHeight="1" x14ac:dyDescent="0.25">
      <c r="A20" s="283"/>
      <c r="B20" s="283"/>
      <c r="C20" s="283"/>
      <c r="D20" s="283"/>
      <c r="E20" s="283"/>
      <c r="F20" s="283"/>
      <c r="G20" s="283"/>
      <c r="H20" s="283"/>
      <c r="I20" s="283"/>
      <c r="J20" s="283"/>
      <c r="K20" s="283"/>
      <c r="L20" s="283"/>
      <c r="M20" s="283"/>
      <c r="N20" s="283"/>
      <c r="O20" s="283"/>
      <c r="P20" s="283"/>
      <c r="Q20" s="283"/>
      <c r="R20" s="283"/>
      <c r="S20" s="283"/>
      <c r="T20" s="283"/>
    </row>
    <row r="21" spans="1:20" ht="46.5" customHeight="1" x14ac:dyDescent="0.25">
      <c r="A21" s="275" t="s">
        <v>4</v>
      </c>
      <c r="B21" s="268" t="s">
        <v>207</v>
      </c>
      <c r="C21" s="269"/>
      <c r="D21" s="272" t="s">
        <v>105</v>
      </c>
      <c r="E21" s="268" t="s">
        <v>454</v>
      </c>
      <c r="F21" s="269"/>
      <c r="G21" s="268" t="s">
        <v>227</v>
      </c>
      <c r="H21" s="269"/>
      <c r="I21" s="268" t="s">
        <v>104</v>
      </c>
      <c r="J21" s="269"/>
      <c r="K21" s="272" t="s">
        <v>103</v>
      </c>
      <c r="L21" s="268" t="s">
        <v>102</v>
      </c>
      <c r="M21" s="269"/>
      <c r="N21" s="268" t="s">
        <v>450</v>
      </c>
      <c r="O21" s="269"/>
      <c r="P21" s="272" t="s">
        <v>101</v>
      </c>
      <c r="Q21" s="278" t="s">
        <v>100</v>
      </c>
      <c r="R21" s="279"/>
      <c r="S21" s="278" t="s">
        <v>99</v>
      </c>
      <c r="T21" s="280"/>
    </row>
    <row r="22" spans="1:20" ht="155.25" customHeight="1" x14ac:dyDescent="0.25">
      <c r="A22" s="276"/>
      <c r="B22" s="270"/>
      <c r="C22" s="271"/>
      <c r="D22" s="274"/>
      <c r="E22" s="270"/>
      <c r="F22" s="271"/>
      <c r="G22" s="270"/>
      <c r="H22" s="271"/>
      <c r="I22" s="270"/>
      <c r="J22" s="271"/>
      <c r="K22" s="273"/>
      <c r="L22" s="270"/>
      <c r="M22" s="271"/>
      <c r="N22" s="270"/>
      <c r="O22" s="271"/>
      <c r="P22" s="273"/>
      <c r="Q22" s="54" t="s">
        <v>98</v>
      </c>
      <c r="R22" s="54" t="s">
        <v>424</v>
      </c>
      <c r="S22" s="54" t="s">
        <v>97</v>
      </c>
      <c r="T22" s="54" t="s">
        <v>96</v>
      </c>
    </row>
    <row r="23" spans="1:20" ht="35.25" customHeight="1" x14ac:dyDescent="0.25">
      <c r="A23" s="277"/>
      <c r="B23" s="94" t="s">
        <v>94</v>
      </c>
      <c r="C23" s="94" t="s">
        <v>95</v>
      </c>
      <c r="D23" s="273"/>
      <c r="E23" s="94" t="s">
        <v>94</v>
      </c>
      <c r="F23" s="94" t="s">
        <v>95</v>
      </c>
      <c r="G23" s="94" t="s">
        <v>94</v>
      </c>
      <c r="H23" s="94" t="s">
        <v>95</v>
      </c>
      <c r="I23" s="94" t="s">
        <v>94</v>
      </c>
      <c r="J23" s="94" t="s">
        <v>95</v>
      </c>
      <c r="K23" s="94" t="s">
        <v>94</v>
      </c>
      <c r="L23" s="94" t="s">
        <v>94</v>
      </c>
      <c r="M23" s="94" t="s">
        <v>95</v>
      </c>
      <c r="N23" s="94" t="s">
        <v>94</v>
      </c>
      <c r="O23" s="94" t="s">
        <v>95</v>
      </c>
      <c r="P23" s="95" t="s">
        <v>94</v>
      </c>
      <c r="Q23" s="54" t="s">
        <v>94</v>
      </c>
      <c r="R23" s="54" t="s">
        <v>94</v>
      </c>
      <c r="S23" s="54" t="s">
        <v>94</v>
      </c>
      <c r="T23" s="54" t="s">
        <v>94</v>
      </c>
    </row>
    <row r="24" spans="1:20" ht="19.5" customHeight="1" x14ac:dyDescent="0.25">
      <c r="A24" s="37">
        <v>1</v>
      </c>
      <c r="B24" s="37">
        <v>2</v>
      </c>
      <c r="C24" s="37">
        <v>3</v>
      </c>
      <c r="D24" s="37">
        <v>4</v>
      </c>
      <c r="E24" s="37">
        <v>5</v>
      </c>
      <c r="F24" s="37">
        <v>6</v>
      </c>
      <c r="G24" s="37">
        <v>7</v>
      </c>
      <c r="H24" s="37">
        <v>8</v>
      </c>
      <c r="I24" s="37">
        <v>9</v>
      </c>
      <c r="J24" s="37">
        <v>10</v>
      </c>
      <c r="K24" s="37">
        <v>11</v>
      </c>
      <c r="L24" s="37">
        <v>12</v>
      </c>
      <c r="M24" s="37">
        <v>13</v>
      </c>
      <c r="N24" s="37">
        <v>14</v>
      </c>
      <c r="O24" s="37">
        <v>15</v>
      </c>
      <c r="P24" s="37">
        <v>16</v>
      </c>
      <c r="Q24" s="37">
        <v>17</v>
      </c>
      <c r="R24" s="37">
        <v>18</v>
      </c>
      <c r="S24" s="37">
        <v>19</v>
      </c>
      <c r="T24" s="37">
        <v>20</v>
      </c>
    </row>
    <row r="25" spans="1:20" s="36" customFormat="1" ht="242.25" customHeight="1" x14ac:dyDescent="0.25">
      <c r="A25" s="216">
        <v>1</v>
      </c>
      <c r="B25" s="217" t="s">
        <v>511</v>
      </c>
      <c r="C25" s="217" t="s">
        <v>512</v>
      </c>
      <c r="D25" s="237" t="s">
        <v>513</v>
      </c>
      <c r="E25" s="237" t="s">
        <v>514</v>
      </c>
      <c r="F25" s="237" t="s">
        <v>515</v>
      </c>
      <c r="G25" s="237" t="s">
        <v>516</v>
      </c>
      <c r="H25" s="237" t="s">
        <v>516</v>
      </c>
      <c r="I25" s="237">
        <v>1978</v>
      </c>
      <c r="J25" s="238" t="s">
        <v>517</v>
      </c>
      <c r="K25" s="238" t="s">
        <v>518</v>
      </c>
      <c r="L25" s="238" t="s">
        <v>469</v>
      </c>
      <c r="M25" s="239">
        <v>35</v>
      </c>
      <c r="N25" s="239" t="s">
        <v>478</v>
      </c>
      <c r="O25" s="239" t="s">
        <v>478</v>
      </c>
      <c r="P25" s="238" t="s">
        <v>519</v>
      </c>
      <c r="Q25" s="240" t="s">
        <v>533</v>
      </c>
      <c r="R25" s="237" t="s">
        <v>475</v>
      </c>
      <c r="S25" s="240" t="s">
        <v>534</v>
      </c>
      <c r="T25" s="237" t="s">
        <v>520</v>
      </c>
    </row>
    <row r="26" spans="1:20" ht="264" hidden="1" customHeight="1" x14ac:dyDescent="0.25"/>
    <row r="27" spans="1:20" s="34" customFormat="1" ht="12.75" x14ac:dyDescent="0.2">
      <c r="B27" s="35"/>
      <c r="C27" s="35"/>
      <c r="K27" s="35"/>
    </row>
  </sheetData>
  <mergeCells count="26">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L21:M22"/>
    <mergeCell ref="N21:O22"/>
    <mergeCell ref="P21:P22"/>
    <mergeCell ref="D21:D23"/>
    <mergeCell ref="B21:C22"/>
  </mergeCells>
  <pageMargins left="0.39370078740157483" right="0.39370078740157483" top="0.78740157480314965" bottom="0.39370078740157483" header="0" footer="0"/>
  <pageSetup paperSize="8" scale="66"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K29" sqref="K29"/>
    </sheetView>
  </sheetViews>
  <sheetFormatPr defaultColWidth="10.7109375" defaultRowHeight="15.75" x14ac:dyDescent="0.25"/>
  <cols>
    <col min="1" max="1" width="7.7109375" style="32" customWidth="1"/>
    <col min="2" max="3" width="10.140625" style="32" customWidth="1"/>
    <col min="4" max="5" width="9.7109375" style="32" customWidth="1"/>
    <col min="6" max="20" width="7.7109375" style="32" customWidth="1"/>
    <col min="21" max="21" width="10.5703125" style="32" customWidth="1"/>
    <col min="22" max="23" width="7.7109375" style="32" customWidth="1"/>
    <col min="24" max="24" width="15" style="32" customWidth="1"/>
    <col min="25" max="25" width="7.7109375" style="32" customWidth="1"/>
    <col min="26" max="26" width="14.42578125" style="32" customWidth="1"/>
    <col min="27" max="27" width="7.710937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x14ac:dyDescent="0.25">
      <c r="Z1" s="105"/>
      <c r="AA1" s="103" t="s">
        <v>62</v>
      </c>
    </row>
    <row r="2" spans="1:27" s="10" customFormat="1" ht="18.75" customHeight="1" x14ac:dyDescent="0.2">
      <c r="E2" s="16"/>
      <c r="Q2" s="14"/>
      <c r="R2" s="14"/>
      <c r="Z2" s="106"/>
      <c r="AA2" s="104" t="s">
        <v>9</v>
      </c>
    </row>
    <row r="3" spans="1:27" s="10" customFormat="1" ht="18.75" customHeight="1" x14ac:dyDescent="0.2">
      <c r="E3" s="16"/>
      <c r="Q3" s="14"/>
      <c r="R3" s="14"/>
      <c r="Z3" s="106"/>
      <c r="AA3" s="104" t="s">
        <v>61</v>
      </c>
    </row>
    <row r="4" spans="1:27" s="10" customFormat="1" x14ac:dyDescent="0.2">
      <c r="E4" s="15"/>
      <c r="Q4" s="14"/>
      <c r="R4" s="14"/>
    </row>
    <row r="5" spans="1:27" s="10" customFormat="1" x14ac:dyDescent="0.2">
      <c r="A5" s="251" t="str">
        <f>'1. паспорт местоположение'!A5:C5</f>
        <v>Год раскрытия информации: 2024 год</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row>
    <row r="6" spans="1:27" s="10" customFormat="1" x14ac:dyDescent="0.2">
      <c r="A6" s="97"/>
      <c r="B6" s="97"/>
      <c r="C6" s="97"/>
      <c r="D6" s="97"/>
      <c r="E6" s="97"/>
      <c r="F6" s="97"/>
      <c r="G6" s="97"/>
      <c r="H6" s="97"/>
      <c r="I6" s="97"/>
      <c r="J6" s="97"/>
      <c r="K6" s="97"/>
      <c r="L6" s="97"/>
      <c r="M6" s="97"/>
      <c r="N6" s="97"/>
      <c r="O6" s="97"/>
      <c r="P6" s="97"/>
      <c r="Q6" s="97"/>
      <c r="R6" s="97"/>
      <c r="S6" s="97"/>
      <c r="T6" s="97"/>
    </row>
    <row r="7" spans="1:27" s="10" customFormat="1" ht="18.75" x14ac:dyDescent="0.2">
      <c r="E7" s="259" t="s">
        <v>8</v>
      </c>
      <c r="F7" s="259"/>
      <c r="G7" s="259"/>
      <c r="H7" s="259"/>
      <c r="I7" s="259"/>
      <c r="J7" s="259"/>
      <c r="K7" s="259"/>
      <c r="L7" s="259"/>
      <c r="M7" s="259"/>
      <c r="N7" s="259"/>
      <c r="O7" s="259"/>
      <c r="P7" s="259"/>
      <c r="Q7" s="259"/>
      <c r="R7" s="259"/>
      <c r="S7" s="259"/>
      <c r="T7" s="259"/>
      <c r="U7" s="259"/>
      <c r="V7" s="259"/>
      <c r="W7" s="259"/>
      <c r="X7" s="259"/>
      <c r="Y7" s="259"/>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60" t="str">
        <f>'1. паспорт местоположение'!A8</f>
        <v>ООО ХК "СДС-Энерго"</v>
      </c>
      <c r="F9" s="260"/>
      <c r="G9" s="260"/>
      <c r="H9" s="260"/>
      <c r="I9" s="260"/>
      <c r="J9" s="260"/>
      <c r="K9" s="260"/>
      <c r="L9" s="260"/>
      <c r="M9" s="260"/>
      <c r="N9" s="260"/>
      <c r="O9" s="260"/>
      <c r="P9" s="260"/>
      <c r="Q9" s="260"/>
      <c r="R9" s="260"/>
      <c r="S9" s="260"/>
      <c r="T9" s="260"/>
      <c r="U9" s="260"/>
      <c r="V9" s="260"/>
      <c r="W9" s="260"/>
      <c r="X9" s="260"/>
      <c r="Y9" s="260"/>
    </row>
    <row r="10" spans="1:27" s="10" customFormat="1" ht="18.75" customHeight="1" x14ac:dyDescent="0.2">
      <c r="E10" s="263" t="s">
        <v>7</v>
      </c>
      <c r="F10" s="263"/>
      <c r="G10" s="263"/>
      <c r="H10" s="263"/>
      <c r="I10" s="263"/>
      <c r="J10" s="263"/>
      <c r="K10" s="263"/>
      <c r="L10" s="263"/>
      <c r="M10" s="263"/>
      <c r="N10" s="263"/>
      <c r="O10" s="263"/>
      <c r="P10" s="263"/>
      <c r="Q10" s="263"/>
      <c r="R10" s="263"/>
      <c r="S10" s="263"/>
      <c r="T10" s="263"/>
      <c r="U10" s="263"/>
      <c r="V10" s="263"/>
      <c r="W10" s="263"/>
      <c r="X10" s="263"/>
      <c r="Y10" s="263"/>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60" t="str">
        <f>'1. паспорт местоположение'!A10</f>
        <v>O_1.2.1.1.15</v>
      </c>
      <c r="F12" s="260"/>
      <c r="G12" s="260"/>
      <c r="H12" s="260"/>
      <c r="I12" s="260"/>
      <c r="J12" s="260"/>
      <c r="K12" s="260"/>
      <c r="L12" s="260"/>
      <c r="M12" s="260"/>
      <c r="N12" s="260"/>
      <c r="O12" s="260"/>
      <c r="P12" s="260"/>
      <c r="Q12" s="260"/>
      <c r="R12" s="260"/>
      <c r="S12" s="260"/>
      <c r="T12" s="260"/>
      <c r="U12" s="260"/>
      <c r="V12" s="260"/>
      <c r="W12" s="260"/>
      <c r="X12" s="260"/>
      <c r="Y12" s="260"/>
    </row>
    <row r="13" spans="1:27" s="10" customFormat="1" ht="18.75" customHeight="1" x14ac:dyDescent="0.2">
      <c r="E13" s="263" t="s">
        <v>6</v>
      </c>
      <c r="F13" s="263"/>
      <c r="G13" s="263"/>
      <c r="H13" s="263"/>
      <c r="I13" s="263"/>
      <c r="J13" s="263"/>
      <c r="K13" s="263"/>
      <c r="L13" s="263"/>
      <c r="M13" s="263"/>
      <c r="N13" s="263"/>
      <c r="O13" s="263"/>
      <c r="P13" s="263"/>
      <c r="Q13" s="263"/>
      <c r="R13" s="263"/>
      <c r="S13" s="263"/>
      <c r="T13" s="263"/>
      <c r="U13" s="263"/>
      <c r="V13" s="263"/>
      <c r="W13" s="263"/>
      <c r="X13" s="263"/>
      <c r="Y13" s="263"/>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60" t="str">
        <f>'1. паспорт местоположение'!A12</f>
        <v>Реконструкция ОРУ-35 кВ ПС 35/6 кВ № 41 с установкой блок-модуля 35 кВ (СМР, ПНР, ввод - 2024 г.)</v>
      </c>
      <c r="F15" s="260"/>
      <c r="G15" s="260"/>
      <c r="H15" s="260"/>
      <c r="I15" s="260"/>
      <c r="J15" s="260"/>
      <c r="K15" s="260"/>
      <c r="L15" s="260"/>
      <c r="M15" s="260"/>
      <c r="N15" s="260"/>
      <c r="O15" s="260"/>
      <c r="P15" s="260"/>
      <c r="Q15" s="260"/>
      <c r="R15" s="260"/>
      <c r="S15" s="260"/>
      <c r="T15" s="260"/>
      <c r="U15" s="260"/>
      <c r="V15" s="260"/>
      <c r="W15" s="260"/>
      <c r="X15" s="260"/>
      <c r="Y15" s="260"/>
    </row>
    <row r="16" spans="1:27" s="2" customFormat="1" ht="15" customHeight="1" x14ac:dyDescent="0.2">
      <c r="E16" s="263" t="s">
        <v>5</v>
      </c>
      <c r="F16" s="263"/>
      <c r="G16" s="263"/>
      <c r="H16" s="263"/>
      <c r="I16" s="263"/>
      <c r="J16" s="263"/>
      <c r="K16" s="263"/>
      <c r="L16" s="263"/>
      <c r="M16" s="263"/>
      <c r="N16" s="263"/>
      <c r="O16" s="263"/>
      <c r="P16" s="263"/>
      <c r="Q16" s="263"/>
      <c r="R16" s="263"/>
      <c r="S16" s="263"/>
      <c r="T16" s="263"/>
      <c r="U16" s="263"/>
      <c r="V16" s="263"/>
      <c r="W16" s="263"/>
      <c r="X16" s="263"/>
      <c r="Y16" s="263"/>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82"/>
      <c r="F18" s="282"/>
      <c r="G18" s="282"/>
      <c r="H18" s="282"/>
      <c r="I18" s="282"/>
      <c r="J18" s="282"/>
      <c r="K18" s="282"/>
      <c r="L18" s="282"/>
      <c r="M18" s="282"/>
      <c r="N18" s="282"/>
      <c r="O18" s="282"/>
      <c r="P18" s="282"/>
      <c r="Q18" s="282"/>
      <c r="R18" s="282"/>
      <c r="S18" s="282"/>
      <c r="T18" s="282"/>
      <c r="U18" s="282"/>
      <c r="V18" s="282"/>
      <c r="W18" s="282"/>
      <c r="X18" s="282"/>
      <c r="Y18" s="282"/>
    </row>
    <row r="19" spans="1:27" ht="25.5" customHeight="1" x14ac:dyDescent="0.25">
      <c r="A19" s="282" t="s">
        <v>427</v>
      </c>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row>
    <row r="20" spans="1:27" s="36" customFormat="1" ht="21" customHeight="1" x14ac:dyDescent="0.25"/>
    <row r="21" spans="1:27" ht="45.75" customHeight="1" x14ac:dyDescent="0.25">
      <c r="A21" s="284" t="s">
        <v>4</v>
      </c>
      <c r="B21" s="287" t="s">
        <v>434</v>
      </c>
      <c r="C21" s="288"/>
      <c r="D21" s="287" t="s">
        <v>436</v>
      </c>
      <c r="E21" s="288"/>
      <c r="F21" s="278" t="s">
        <v>87</v>
      </c>
      <c r="G21" s="280"/>
      <c r="H21" s="280"/>
      <c r="I21" s="279"/>
      <c r="J21" s="284" t="s">
        <v>437</v>
      </c>
      <c r="K21" s="287" t="s">
        <v>438</v>
      </c>
      <c r="L21" s="288"/>
      <c r="M21" s="287" t="s">
        <v>439</v>
      </c>
      <c r="N21" s="288"/>
      <c r="O21" s="287" t="s">
        <v>426</v>
      </c>
      <c r="P21" s="288"/>
      <c r="Q21" s="287" t="s">
        <v>110</v>
      </c>
      <c r="R21" s="288"/>
      <c r="S21" s="284" t="s">
        <v>109</v>
      </c>
      <c r="T21" s="284" t="s">
        <v>440</v>
      </c>
      <c r="U21" s="284" t="s">
        <v>435</v>
      </c>
      <c r="V21" s="287" t="s">
        <v>108</v>
      </c>
      <c r="W21" s="288"/>
      <c r="X21" s="278" t="s">
        <v>100</v>
      </c>
      <c r="Y21" s="280"/>
      <c r="Z21" s="278" t="s">
        <v>99</v>
      </c>
      <c r="AA21" s="280"/>
    </row>
    <row r="22" spans="1:27" ht="216" customHeight="1" x14ac:dyDescent="0.25">
      <c r="A22" s="285"/>
      <c r="B22" s="289"/>
      <c r="C22" s="290"/>
      <c r="D22" s="289"/>
      <c r="E22" s="290"/>
      <c r="F22" s="278" t="s">
        <v>107</v>
      </c>
      <c r="G22" s="279"/>
      <c r="H22" s="278" t="s">
        <v>106</v>
      </c>
      <c r="I22" s="279"/>
      <c r="J22" s="286"/>
      <c r="K22" s="289"/>
      <c r="L22" s="290"/>
      <c r="M22" s="289"/>
      <c r="N22" s="290"/>
      <c r="O22" s="289"/>
      <c r="P22" s="290"/>
      <c r="Q22" s="289"/>
      <c r="R22" s="290"/>
      <c r="S22" s="286"/>
      <c r="T22" s="286"/>
      <c r="U22" s="286"/>
      <c r="V22" s="289"/>
      <c r="W22" s="290"/>
      <c r="X22" s="54" t="s">
        <v>98</v>
      </c>
      <c r="Y22" s="54" t="s">
        <v>424</v>
      </c>
      <c r="Z22" s="54" t="s">
        <v>97</v>
      </c>
      <c r="AA22" s="54" t="s">
        <v>96</v>
      </c>
    </row>
    <row r="23" spans="1:27" ht="60" customHeight="1" x14ac:dyDescent="0.25">
      <c r="A23" s="286"/>
      <c r="B23" s="92" t="s">
        <v>94</v>
      </c>
      <c r="C23" s="92" t="s">
        <v>95</v>
      </c>
      <c r="D23" s="55" t="s">
        <v>94</v>
      </c>
      <c r="E23" s="55" t="s">
        <v>95</v>
      </c>
      <c r="F23" s="55" t="s">
        <v>94</v>
      </c>
      <c r="G23" s="55" t="s">
        <v>95</v>
      </c>
      <c r="H23" s="55" t="s">
        <v>94</v>
      </c>
      <c r="I23" s="55" t="s">
        <v>95</v>
      </c>
      <c r="J23" s="55" t="s">
        <v>94</v>
      </c>
      <c r="K23" s="55" t="s">
        <v>94</v>
      </c>
      <c r="L23" s="55" t="s">
        <v>95</v>
      </c>
      <c r="M23" s="55" t="s">
        <v>94</v>
      </c>
      <c r="N23" s="55" t="s">
        <v>95</v>
      </c>
      <c r="O23" s="55" t="s">
        <v>94</v>
      </c>
      <c r="P23" s="55" t="s">
        <v>95</v>
      </c>
      <c r="Q23" s="55" t="s">
        <v>94</v>
      </c>
      <c r="R23" s="55" t="s">
        <v>95</v>
      </c>
      <c r="S23" s="55" t="s">
        <v>94</v>
      </c>
      <c r="T23" s="55" t="s">
        <v>94</v>
      </c>
      <c r="U23" s="55" t="s">
        <v>94</v>
      </c>
      <c r="V23" s="55" t="s">
        <v>94</v>
      </c>
      <c r="W23" s="55" t="s">
        <v>95</v>
      </c>
      <c r="X23" s="55" t="s">
        <v>94</v>
      </c>
      <c r="Y23" s="55" t="s">
        <v>94</v>
      </c>
      <c r="Z23" s="54" t="s">
        <v>94</v>
      </c>
      <c r="AA23" s="54" t="s">
        <v>94</v>
      </c>
    </row>
    <row r="24" spans="1:27" x14ac:dyDescent="0.25">
      <c r="A24" s="59">
        <v>1</v>
      </c>
      <c r="B24" s="59">
        <v>2</v>
      </c>
      <c r="C24" s="59">
        <v>3</v>
      </c>
      <c r="D24" s="59">
        <v>4</v>
      </c>
      <c r="E24" s="59">
        <v>5</v>
      </c>
      <c r="F24" s="59">
        <v>6</v>
      </c>
      <c r="G24" s="59">
        <v>7</v>
      </c>
      <c r="H24" s="59">
        <v>8</v>
      </c>
      <c r="I24" s="59">
        <v>9</v>
      </c>
      <c r="J24" s="59">
        <v>10</v>
      </c>
      <c r="K24" s="59">
        <v>11</v>
      </c>
      <c r="L24" s="59">
        <v>12</v>
      </c>
      <c r="M24" s="59">
        <v>13</v>
      </c>
      <c r="N24" s="59">
        <v>14</v>
      </c>
      <c r="O24" s="59">
        <v>15</v>
      </c>
      <c r="P24" s="59">
        <v>16</v>
      </c>
      <c r="Q24" s="59">
        <v>19</v>
      </c>
      <c r="R24" s="59">
        <v>20</v>
      </c>
      <c r="S24" s="59">
        <v>21</v>
      </c>
      <c r="T24" s="59">
        <v>22</v>
      </c>
      <c r="U24" s="59">
        <v>23</v>
      </c>
      <c r="V24" s="59">
        <v>24</v>
      </c>
      <c r="W24" s="59">
        <v>25</v>
      </c>
      <c r="X24" s="59">
        <v>26</v>
      </c>
      <c r="Y24" s="59">
        <v>27</v>
      </c>
      <c r="Z24" s="59">
        <v>28</v>
      </c>
      <c r="AA24" s="59">
        <v>29</v>
      </c>
    </row>
    <row r="25" spans="1:27" s="36" customFormat="1" ht="56.25" customHeight="1" x14ac:dyDescent="0.25">
      <c r="A25" s="153" t="s">
        <v>478</v>
      </c>
      <c r="B25" s="153" t="s">
        <v>478</v>
      </c>
      <c r="C25" s="153" t="s">
        <v>478</v>
      </c>
      <c r="D25" s="153" t="s">
        <v>478</v>
      </c>
      <c r="E25" s="153" t="s">
        <v>478</v>
      </c>
      <c r="F25" s="153" t="s">
        <v>478</v>
      </c>
      <c r="G25" s="153" t="s">
        <v>478</v>
      </c>
      <c r="H25" s="153" t="s">
        <v>478</v>
      </c>
      <c r="I25" s="153" t="s">
        <v>478</v>
      </c>
      <c r="J25" s="153" t="s">
        <v>478</v>
      </c>
      <c r="K25" s="153" t="s">
        <v>478</v>
      </c>
      <c r="L25" s="153" t="s">
        <v>478</v>
      </c>
      <c r="M25" s="153" t="s">
        <v>478</v>
      </c>
      <c r="N25" s="153" t="s">
        <v>478</v>
      </c>
      <c r="O25" s="153" t="s">
        <v>478</v>
      </c>
      <c r="P25" s="153" t="s">
        <v>478</v>
      </c>
      <c r="Q25" s="154" t="s">
        <v>478</v>
      </c>
      <c r="R25" s="154" t="s">
        <v>478</v>
      </c>
      <c r="S25" s="154" t="s">
        <v>478</v>
      </c>
      <c r="T25" s="154" t="s">
        <v>478</v>
      </c>
      <c r="U25" s="154" t="s">
        <v>478</v>
      </c>
      <c r="V25" s="154" t="s">
        <v>478</v>
      </c>
      <c r="W25" s="154" t="s">
        <v>478</v>
      </c>
      <c r="X25" s="154" t="s">
        <v>478</v>
      </c>
      <c r="Y25" s="154" t="s">
        <v>478</v>
      </c>
      <c r="Z25" s="154" t="s">
        <v>478</v>
      </c>
      <c r="AA25" s="154" t="s">
        <v>478</v>
      </c>
    </row>
    <row r="26" spans="1:27" ht="3" customHeight="1" x14ac:dyDescent="0.25">
      <c r="X26" s="56"/>
      <c r="Y26" s="57"/>
      <c r="Z26" s="33"/>
      <c r="AA26" s="33"/>
    </row>
    <row r="27" spans="1:27" s="34" customFormat="1" ht="12.75" x14ac:dyDescent="0.2">
      <c r="A27" s="35"/>
      <c r="B27" s="35"/>
      <c r="C27" s="35"/>
      <c r="E27" s="35"/>
      <c r="X27" s="58"/>
      <c r="Y27" s="58"/>
      <c r="Z27" s="58"/>
      <c r="AA27" s="58"/>
    </row>
    <row r="28" spans="1:27" s="34" customFormat="1" ht="12.75" x14ac:dyDescent="0.2">
      <c r="A28" s="35"/>
      <c r="B28" s="35"/>
      <c r="C28" s="35"/>
    </row>
  </sheetData>
  <mergeCells count="27">
    <mergeCell ref="A5:AA5"/>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4" zoomScale="70" zoomScaleSheetLayoutView="70" workbookViewId="0">
      <selection activeCell="C25" sqref="C25"/>
    </sheetView>
  </sheetViews>
  <sheetFormatPr defaultRowHeight="15" x14ac:dyDescent="0.25"/>
  <cols>
    <col min="1" max="1" width="6.140625" style="135" customWidth="1"/>
    <col min="2" max="2" width="53.5703125" style="135" customWidth="1"/>
    <col min="3" max="3" width="84.7109375" style="135" customWidth="1"/>
    <col min="4" max="4" width="14.42578125" style="135" customWidth="1"/>
    <col min="5" max="5" width="36.5703125" style="135" customWidth="1"/>
    <col min="6" max="6" width="20" style="135" customWidth="1"/>
    <col min="7" max="7" width="25.5703125" style="135" customWidth="1"/>
    <col min="8" max="8" width="16.42578125" style="135" customWidth="1"/>
    <col min="9" max="16384" width="9.140625" style="135"/>
  </cols>
  <sheetData>
    <row r="1" spans="1:29" s="14" customFormat="1" ht="18.75" hidden="1" customHeight="1" x14ac:dyDescent="0.2">
      <c r="A1" s="118"/>
      <c r="C1" s="137" t="s">
        <v>62</v>
      </c>
    </row>
    <row r="2" spans="1:29" s="14" customFormat="1" ht="18.75" hidden="1" customHeight="1" x14ac:dyDescent="0.3">
      <c r="A2" s="118"/>
      <c r="C2" s="122" t="s">
        <v>9</v>
      </c>
    </row>
    <row r="3" spans="1:29" s="14" customFormat="1" ht="18.75" hidden="1" x14ac:dyDescent="0.3">
      <c r="A3" s="121"/>
      <c r="C3" s="122" t="s">
        <v>61</v>
      </c>
    </row>
    <row r="4" spans="1:29" s="14" customFormat="1" ht="18.75" x14ac:dyDescent="0.3">
      <c r="A4" s="121"/>
      <c r="C4" s="122"/>
    </row>
    <row r="5" spans="1:29" s="14" customFormat="1" ht="15.75" x14ac:dyDescent="0.2">
      <c r="A5" s="251" t="str">
        <f>'1. паспорт местоположение'!A5:C5</f>
        <v>Год раскрытия информации: 2024 год</v>
      </c>
      <c r="B5" s="251"/>
      <c r="C5" s="251"/>
      <c r="D5" s="98"/>
      <c r="E5" s="98"/>
      <c r="F5" s="98"/>
      <c r="G5" s="98"/>
      <c r="H5" s="98"/>
      <c r="I5" s="98"/>
      <c r="J5" s="98"/>
      <c r="K5" s="98"/>
      <c r="L5" s="98"/>
      <c r="M5" s="98"/>
      <c r="N5" s="98"/>
      <c r="O5" s="98"/>
      <c r="P5" s="98"/>
      <c r="Q5" s="98"/>
      <c r="R5" s="98"/>
      <c r="S5" s="98"/>
      <c r="T5" s="98"/>
      <c r="U5" s="98"/>
      <c r="V5" s="98"/>
      <c r="W5" s="98"/>
      <c r="X5" s="98"/>
      <c r="Y5" s="98"/>
      <c r="Z5" s="98"/>
      <c r="AA5" s="98"/>
      <c r="AB5" s="98"/>
      <c r="AC5" s="98"/>
    </row>
    <row r="6" spans="1:29" s="14" customFormat="1" ht="17.25" customHeight="1" x14ac:dyDescent="0.3">
      <c r="A6" s="121"/>
      <c r="G6" s="122"/>
    </row>
    <row r="7" spans="1:29" s="14" customFormat="1" ht="18.75" x14ac:dyDescent="0.2">
      <c r="A7" s="255" t="s">
        <v>8</v>
      </c>
      <c r="B7" s="255"/>
      <c r="C7" s="255"/>
      <c r="D7" s="123"/>
      <c r="E7" s="123"/>
      <c r="F7" s="123"/>
      <c r="G7" s="123"/>
      <c r="H7" s="123"/>
      <c r="I7" s="123"/>
      <c r="J7" s="123"/>
      <c r="K7" s="123"/>
      <c r="L7" s="123"/>
      <c r="M7" s="123"/>
      <c r="N7" s="123"/>
      <c r="O7" s="123"/>
      <c r="P7" s="123"/>
      <c r="Q7" s="123"/>
      <c r="R7" s="123"/>
      <c r="S7" s="123"/>
      <c r="T7" s="123"/>
      <c r="U7" s="123"/>
    </row>
    <row r="8" spans="1:29" s="14" customFormat="1" ht="12.75" customHeight="1" x14ac:dyDescent="0.2">
      <c r="A8" s="255"/>
      <c r="B8" s="255"/>
      <c r="C8" s="255"/>
      <c r="D8" s="138"/>
      <c r="E8" s="138"/>
      <c r="F8" s="138"/>
      <c r="G8" s="138"/>
      <c r="H8" s="123"/>
      <c r="I8" s="123"/>
      <c r="J8" s="123"/>
      <c r="K8" s="123"/>
      <c r="L8" s="123"/>
      <c r="M8" s="123"/>
      <c r="N8" s="123"/>
      <c r="O8" s="123"/>
      <c r="P8" s="123"/>
      <c r="Q8" s="123"/>
      <c r="R8" s="123"/>
      <c r="S8" s="123"/>
      <c r="T8" s="123"/>
      <c r="U8" s="123"/>
    </row>
    <row r="9" spans="1:29" s="14" customFormat="1" ht="18.75" x14ac:dyDescent="0.2">
      <c r="A9" s="256" t="str">
        <f>'3.1. паспорт Техсостояние ПС'!A10:T10</f>
        <v>ООО ХК "СДС-Энерго"</v>
      </c>
      <c r="B9" s="256"/>
      <c r="C9" s="256"/>
      <c r="D9" s="124"/>
      <c r="E9" s="124"/>
      <c r="F9" s="124"/>
      <c r="G9" s="124"/>
      <c r="H9" s="123"/>
      <c r="I9" s="123"/>
      <c r="J9" s="123"/>
      <c r="K9" s="123"/>
      <c r="L9" s="123"/>
      <c r="M9" s="123"/>
      <c r="N9" s="123"/>
      <c r="O9" s="123"/>
      <c r="P9" s="123"/>
      <c r="Q9" s="123"/>
      <c r="R9" s="123"/>
      <c r="S9" s="123"/>
      <c r="T9" s="123"/>
      <c r="U9" s="123"/>
    </row>
    <row r="10" spans="1:29" s="14" customFormat="1" ht="18.75" x14ac:dyDescent="0.2">
      <c r="A10" s="252" t="s">
        <v>7</v>
      </c>
      <c r="B10" s="252"/>
      <c r="C10" s="252"/>
      <c r="D10" s="125"/>
      <c r="E10" s="125"/>
      <c r="F10" s="125"/>
      <c r="G10" s="125"/>
      <c r="H10" s="123"/>
      <c r="I10" s="123"/>
      <c r="J10" s="123"/>
      <c r="K10" s="123"/>
      <c r="L10" s="123"/>
      <c r="M10" s="123"/>
      <c r="N10" s="123"/>
      <c r="O10" s="123"/>
      <c r="P10" s="123"/>
      <c r="Q10" s="123"/>
      <c r="R10" s="123"/>
      <c r="S10" s="123"/>
      <c r="T10" s="123"/>
      <c r="U10" s="123"/>
    </row>
    <row r="11" spans="1:29" s="14" customFormat="1" ht="18.75" x14ac:dyDescent="0.2">
      <c r="A11" s="255"/>
      <c r="B11" s="255"/>
      <c r="C11" s="255"/>
      <c r="D11" s="138"/>
      <c r="E11" s="138"/>
      <c r="F11" s="138"/>
      <c r="G11" s="138"/>
      <c r="H11" s="123"/>
      <c r="I11" s="123"/>
      <c r="J11" s="123"/>
      <c r="K11" s="123"/>
      <c r="L11" s="123"/>
      <c r="M11" s="123"/>
      <c r="N11" s="123"/>
      <c r="O11" s="123"/>
      <c r="P11" s="123"/>
      <c r="Q11" s="123"/>
      <c r="R11" s="123"/>
      <c r="S11" s="123"/>
      <c r="T11" s="123"/>
      <c r="U11" s="123"/>
    </row>
    <row r="12" spans="1:29" s="14" customFormat="1" ht="18.75" x14ac:dyDescent="0.2">
      <c r="A12" s="293" t="str">
        <f>'3.1. паспорт Техсостояние ПС'!A13:T13</f>
        <v>O_1.2.1.1.15</v>
      </c>
      <c r="B12" s="293"/>
      <c r="C12" s="293"/>
      <c r="D12" s="124"/>
      <c r="E12" s="124"/>
      <c r="F12" s="124"/>
      <c r="G12" s="124"/>
      <c r="H12" s="123"/>
      <c r="I12" s="123"/>
      <c r="J12" s="123"/>
      <c r="K12" s="123"/>
      <c r="L12" s="123"/>
      <c r="M12" s="123"/>
      <c r="N12" s="123"/>
      <c r="O12" s="123"/>
      <c r="P12" s="123"/>
      <c r="Q12" s="123"/>
      <c r="R12" s="123"/>
      <c r="S12" s="123"/>
      <c r="T12" s="123"/>
      <c r="U12" s="123"/>
    </row>
    <row r="13" spans="1:29" s="14" customFormat="1" ht="18.75" x14ac:dyDescent="0.2">
      <c r="A13" s="252" t="s">
        <v>6</v>
      </c>
      <c r="B13" s="252"/>
      <c r="C13" s="252"/>
      <c r="D13" s="125"/>
      <c r="E13" s="125"/>
      <c r="F13" s="125"/>
      <c r="G13" s="125"/>
      <c r="H13" s="123"/>
      <c r="I13" s="123"/>
      <c r="J13" s="123"/>
      <c r="K13" s="123"/>
      <c r="L13" s="123"/>
      <c r="M13" s="123"/>
      <c r="N13" s="123"/>
      <c r="O13" s="123"/>
      <c r="P13" s="123"/>
      <c r="Q13" s="123"/>
      <c r="R13" s="123"/>
      <c r="S13" s="123"/>
      <c r="T13" s="123"/>
      <c r="U13" s="123"/>
    </row>
    <row r="14" spans="1:29" s="139" customFormat="1" ht="15.75" customHeight="1" x14ac:dyDescent="0.2">
      <c r="A14" s="264"/>
      <c r="B14" s="264"/>
      <c r="C14" s="264"/>
      <c r="D14" s="115"/>
      <c r="E14" s="115"/>
      <c r="F14" s="115"/>
      <c r="G14" s="115"/>
      <c r="H14" s="115"/>
      <c r="I14" s="115"/>
      <c r="J14" s="115"/>
      <c r="K14" s="115"/>
      <c r="L14" s="115"/>
      <c r="M14" s="115"/>
      <c r="N14" s="115"/>
      <c r="O14" s="115"/>
      <c r="P14" s="115"/>
      <c r="Q14" s="115"/>
      <c r="R14" s="115"/>
      <c r="S14" s="115"/>
      <c r="T14" s="115"/>
      <c r="U14" s="115"/>
    </row>
    <row r="15" spans="1:29" s="126" customFormat="1" ht="34.5" customHeight="1" x14ac:dyDescent="0.2">
      <c r="A15" s="291" t="str">
        <f>'3.1. паспорт Техсостояние ПС'!A16:T16</f>
        <v>Реконструкция ОРУ-35 кВ ПС 35/6 кВ № 41 с установкой блок-модуля 35 кВ (СМР, ПНР, ввод - 2024 г.)</v>
      </c>
      <c r="B15" s="291"/>
      <c r="C15" s="291"/>
      <c r="D15" s="124"/>
      <c r="E15" s="124"/>
      <c r="F15" s="124"/>
      <c r="G15" s="124"/>
      <c r="H15" s="124"/>
      <c r="I15" s="124"/>
      <c r="J15" s="124"/>
      <c r="K15" s="124"/>
      <c r="L15" s="124"/>
      <c r="M15" s="124"/>
      <c r="N15" s="124"/>
      <c r="O15" s="124"/>
      <c r="P15" s="124"/>
      <c r="Q15" s="124"/>
      <c r="R15" s="124"/>
      <c r="S15" s="124"/>
      <c r="T15" s="124"/>
      <c r="U15" s="124"/>
    </row>
    <row r="16" spans="1:29" s="126" customFormat="1" ht="15" customHeight="1" x14ac:dyDescent="0.2">
      <c r="A16" s="252" t="s">
        <v>5</v>
      </c>
      <c r="B16" s="252"/>
      <c r="C16" s="252"/>
      <c r="D16" s="125"/>
      <c r="E16" s="125"/>
      <c r="F16" s="125"/>
      <c r="G16" s="125"/>
      <c r="H16" s="125"/>
      <c r="I16" s="125"/>
      <c r="J16" s="125"/>
      <c r="K16" s="125"/>
      <c r="L16" s="125"/>
      <c r="M16" s="125"/>
      <c r="N16" s="125"/>
      <c r="O16" s="125"/>
      <c r="P16" s="125"/>
      <c r="Q16" s="125"/>
      <c r="R16" s="125"/>
      <c r="S16" s="125"/>
      <c r="T16" s="125"/>
      <c r="U16" s="125"/>
    </row>
    <row r="17" spans="1:21" s="126" customFormat="1" ht="15" customHeight="1" x14ac:dyDescent="0.2">
      <c r="A17" s="292"/>
      <c r="B17" s="292"/>
      <c r="C17" s="292"/>
      <c r="D17" s="127"/>
      <c r="E17" s="127"/>
      <c r="F17" s="127"/>
      <c r="G17" s="127"/>
      <c r="H17" s="127"/>
      <c r="I17" s="127"/>
      <c r="J17" s="127"/>
      <c r="K17" s="127"/>
      <c r="L17" s="127"/>
      <c r="M17" s="127"/>
      <c r="N17" s="127"/>
      <c r="O17" s="127"/>
      <c r="P17" s="127"/>
      <c r="Q17" s="127"/>
      <c r="R17" s="127"/>
    </row>
    <row r="18" spans="1:21" s="126" customFormat="1" ht="39" customHeight="1" x14ac:dyDescent="0.2">
      <c r="A18" s="253" t="s">
        <v>421</v>
      </c>
      <c r="B18" s="253"/>
      <c r="C18" s="253"/>
      <c r="D18" s="128"/>
      <c r="E18" s="128"/>
      <c r="F18" s="128"/>
      <c r="G18" s="128"/>
      <c r="H18" s="128"/>
      <c r="I18" s="128"/>
      <c r="J18" s="128"/>
      <c r="K18" s="128"/>
      <c r="L18" s="128"/>
      <c r="M18" s="128"/>
      <c r="N18" s="128"/>
      <c r="O18" s="128"/>
      <c r="P18" s="128"/>
      <c r="Q18" s="128"/>
      <c r="R18" s="128"/>
      <c r="S18" s="128"/>
      <c r="T18" s="128"/>
      <c r="U18" s="128"/>
    </row>
    <row r="19" spans="1:21" s="126" customFormat="1" ht="15" customHeight="1" x14ac:dyDescent="0.2">
      <c r="A19" s="125"/>
      <c r="B19" s="125"/>
      <c r="C19" s="125"/>
      <c r="D19" s="125"/>
      <c r="E19" s="125"/>
      <c r="F19" s="125"/>
      <c r="G19" s="125"/>
      <c r="H19" s="127"/>
      <c r="I19" s="127"/>
      <c r="J19" s="127"/>
      <c r="K19" s="127"/>
      <c r="L19" s="127"/>
      <c r="M19" s="127"/>
      <c r="N19" s="127"/>
      <c r="O19" s="127"/>
      <c r="P19" s="127"/>
      <c r="Q19" s="127"/>
      <c r="R19" s="127"/>
    </row>
    <row r="20" spans="1:21" s="126" customFormat="1" ht="39.75" customHeight="1" x14ac:dyDescent="0.2">
      <c r="A20" s="129" t="s">
        <v>4</v>
      </c>
      <c r="B20" s="130" t="s">
        <v>60</v>
      </c>
      <c r="C20" s="114" t="s">
        <v>59</v>
      </c>
      <c r="D20" s="131"/>
      <c r="E20" s="131"/>
      <c r="F20" s="131"/>
      <c r="G20" s="131"/>
      <c r="H20" s="115"/>
      <c r="I20" s="115"/>
      <c r="J20" s="115"/>
      <c r="K20" s="115"/>
      <c r="L20" s="115"/>
      <c r="M20" s="115"/>
      <c r="N20" s="115"/>
      <c r="O20" s="115"/>
      <c r="P20" s="115"/>
      <c r="Q20" s="115"/>
      <c r="R20" s="115"/>
      <c r="S20" s="132"/>
      <c r="T20" s="132"/>
      <c r="U20" s="132"/>
    </row>
    <row r="21" spans="1:21" s="126" customFormat="1" ht="16.5" customHeight="1" x14ac:dyDescent="0.2">
      <c r="A21" s="114">
        <v>1</v>
      </c>
      <c r="B21" s="130">
        <v>2</v>
      </c>
      <c r="C21" s="114">
        <v>3</v>
      </c>
      <c r="D21" s="131"/>
      <c r="E21" s="131"/>
      <c r="F21" s="131"/>
      <c r="G21" s="131"/>
      <c r="H21" s="115"/>
      <c r="I21" s="115"/>
      <c r="J21" s="115"/>
      <c r="K21" s="115"/>
      <c r="L21" s="115"/>
      <c r="M21" s="115"/>
      <c r="N21" s="115"/>
      <c r="O21" s="115"/>
      <c r="P21" s="115"/>
      <c r="Q21" s="115"/>
      <c r="R21" s="115"/>
      <c r="S21" s="132"/>
      <c r="T21" s="132"/>
      <c r="U21" s="132"/>
    </row>
    <row r="22" spans="1:21" s="126" customFormat="1" ht="51" customHeight="1" x14ac:dyDescent="0.2">
      <c r="A22" s="19" t="s">
        <v>58</v>
      </c>
      <c r="B22" s="22" t="s">
        <v>432</v>
      </c>
      <c r="C22" s="219" t="s">
        <v>521</v>
      </c>
      <c r="D22" s="131"/>
      <c r="E22" s="131"/>
      <c r="F22" s="115"/>
      <c r="G22" s="115"/>
      <c r="H22" s="115"/>
      <c r="I22" s="115"/>
      <c r="J22" s="115"/>
      <c r="K22" s="115"/>
      <c r="L22" s="115"/>
      <c r="M22" s="115"/>
      <c r="N22" s="115"/>
      <c r="O22" s="115"/>
      <c r="P22" s="115"/>
      <c r="Q22" s="132"/>
      <c r="R22" s="132"/>
      <c r="S22" s="132"/>
      <c r="T22" s="132"/>
      <c r="U22" s="132"/>
    </row>
    <row r="23" spans="1:21" ht="96.75" customHeight="1" x14ac:dyDescent="0.25">
      <c r="A23" s="19" t="s">
        <v>57</v>
      </c>
      <c r="B23" s="23" t="s">
        <v>54</v>
      </c>
      <c r="C23" s="129" t="s">
        <v>522</v>
      </c>
      <c r="D23" s="134"/>
      <c r="E23" s="134"/>
      <c r="F23" s="134"/>
      <c r="G23" s="134"/>
      <c r="H23" s="134"/>
      <c r="I23" s="134"/>
      <c r="J23" s="134"/>
      <c r="K23" s="134"/>
      <c r="L23" s="134"/>
      <c r="M23" s="134"/>
      <c r="N23" s="134"/>
      <c r="O23" s="134"/>
      <c r="P23" s="134"/>
      <c r="Q23" s="134"/>
      <c r="R23" s="134"/>
      <c r="S23" s="134"/>
      <c r="T23" s="134"/>
      <c r="U23" s="134"/>
    </row>
    <row r="24" spans="1:21" ht="63" customHeight="1" x14ac:dyDescent="0.25">
      <c r="A24" s="19" t="s">
        <v>56</v>
      </c>
      <c r="B24" s="23" t="s">
        <v>452</v>
      </c>
      <c r="C24" s="234" t="s">
        <v>523</v>
      </c>
      <c r="D24" s="134"/>
      <c r="E24" s="134"/>
      <c r="F24" s="134"/>
      <c r="G24" s="134"/>
      <c r="H24" s="134"/>
      <c r="I24" s="134"/>
      <c r="J24" s="134"/>
      <c r="K24" s="134"/>
      <c r="L24" s="134"/>
      <c r="M24" s="134"/>
      <c r="N24" s="134"/>
      <c r="O24" s="134"/>
      <c r="P24" s="134"/>
      <c r="Q24" s="134"/>
      <c r="R24" s="134"/>
      <c r="S24" s="134"/>
      <c r="T24" s="134"/>
      <c r="U24" s="134"/>
    </row>
    <row r="25" spans="1:21" ht="63" customHeight="1" x14ac:dyDescent="0.25">
      <c r="A25" s="19" t="s">
        <v>55</v>
      </c>
      <c r="B25" s="23" t="s">
        <v>453</v>
      </c>
      <c r="C25" s="226" t="s">
        <v>535</v>
      </c>
      <c r="D25" s="134"/>
      <c r="E25" s="134"/>
      <c r="F25" s="134"/>
      <c r="G25" s="134"/>
      <c r="H25" s="134"/>
      <c r="I25" s="134"/>
      <c r="J25" s="134"/>
      <c r="K25" s="134"/>
      <c r="L25" s="134"/>
      <c r="M25" s="134"/>
      <c r="N25" s="134"/>
      <c r="O25" s="134"/>
      <c r="P25" s="134"/>
      <c r="Q25" s="134"/>
      <c r="R25" s="134"/>
      <c r="S25" s="134"/>
      <c r="T25" s="134"/>
      <c r="U25" s="134"/>
    </row>
    <row r="26" spans="1:21" ht="42.75" customHeight="1" x14ac:dyDescent="0.25">
      <c r="A26" s="19" t="s">
        <v>53</v>
      </c>
      <c r="B26" s="23" t="s">
        <v>215</v>
      </c>
      <c r="C26" s="129" t="s">
        <v>524</v>
      </c>
      <c r="D26" s="134"/>
      <c r="E26" s="134"/>
      <c r="F26" s="134"/>
      <c r="G26" s="134"/>
      <c r="H26" s="134"/>
      <c r="I26" s="134"/>
      <c r="J26" s="134"/>
      <c r="K26" s="134"/>
      <c r="L26" s="134"/>
      <c r="M26" s="134"/>
      <c r="N26" s="134"/>
      <c r="O26" s="134"/>
      <c r="P26" s="134"/>
      <c r="Q26" s="134"/>
      <c r="R26" s="134"/>
      <c r="S26" s="134"/>
      <c r="T26" s="134"/>
      <c r="U26" s="134"/>
    </row>
    <row r="27" spans="1:21" ht="64.5" customHeight="1" x14ac:dyDescent="0.25">
      <c r="A27" s="19" t="s">
        <v>52</v>
      </c>
      <c r="B27" s="23" t="s">
        <v>433</v>
      </c>
      <c r="C27" s="129" t="s">
        <v>525</v>
      </c>
      <c r="D27" s="134"/>
      <c r="E27" s="134"/>
      <c r="F27" s="134"/>
      <c r="G27" s="134"/>
      <c r="H27" s="134"/>
      <c r="I27" s="134"/>
      <c r="J27" s="134"/>
      <c r="K27" s="134"/>
      <c r="L27" s="134"/>
      <c r="M27" s="134"/>
      <c r="N27" s="134"/>
      <c r="O27" s="134"/>
      <c r="P27" s="134"/>
      <c r="Q27" s="134"/>
      <c r="R27" s="134"/>
      <c r="S27" s="134"/>
      <c r="T27" s="134"/>
      <c r="U27" s="134"/>
    </row>
    <row r="28" spans="1:21" ht="42.75" customHeight="1" x14ac:dyDescent="0.25">
      <c r="A28" s="19" t="s">
        <v>50</v>
      </c>
      <c r="B28" s="23" t="s">
        <v>51</v>
      </c>
      <c r="C28" s="93">
        <v>2024</v>
      </c>
      <c r="D28" s="134"/>
      <c r="E28" s="134"/>
      <c r="F28" s="134"/>
      <c r="G28" s="134"/>
      <c r="H28" s="134"/>
      <c r="I28" s="134"/>
      <c r="J28" s="134"/>
      <c r="K28" s="134"/>
      <c r="L28" s="134"/>
      <c r="M28" s="134"/>
      <c r="N28" s="134"/>
      <c r="O28" s="134"/>
      <c r="P28" s="134"/>
      <c r="Q28" s="134"/>
      <c r="R28" s="134"/>
      <c r="S28" s="134"/>
      <c r="T28" s="134"/>
      <c r="U28" s="134"/>
    </row>
    <row r="29" spans="1:21" ht="42.75" customHeight="1" x14ac:dyDescent="0.25">
      <c r="A29" s="19" t="s">
        <v>48</v>
      </c>
      <c r="B29" s="129" t="s">
        <v>49</v>
      </c>
      <c r="C29" s="93">
        <v>2024</v>
      </c>
      <c r="D29" s="134"/>
      <c r="E29" s="134"/>
      <c r="F29" s="134"/>
      <c r="G29" s="134"/>
      <c r="H29" s="134"/>
      <c r="I29" s="134"/>
      <c r="J29" s="134"/>
      <c r="K29" s="134"/>
      <c r="L29" s="134"/>
      <c r="M29" s="134"/>
      <c r="N29" s="134"/>
      <c r="O29" s="134"/>
      <c r="P29" s="134"/>
      <c r="Q29" s="134"/>
      <c r="R29" s="134"/>
      <c r="S29" s="134"/>
      <c r="T29" s="134"/>
      <c r="U29" s="134"/>
    </row>
    <row r="30" spans="1:21" ht="42.75" customHeight="1" x14ac:dyDescent="0.25">
      <c r="A30" s="19" t="s">
        <v>66</v>
      </c>
      <c r="B30" s="129" t="s">
        <v>47</v>
      </c>
      <c r="C30" s="129" t="s">
        <v>526</v>
      </c>
      <c r="D30" s="134"/>
      <c r="E30" s="134"/>
      <c r="F30" s="134"/>
      <c r="G30" s="134"/>
      <c r="H30" s="134"/>
      <c r="I30" s="134"/>
      <c r="J30" s="134"/>
      <c r="K30" s="134"/>
      <c r="L30" s="134"/>
      <c r="M30" s="134"/>
      <c r="N30" s="134"/>
      <c r="O30" s="134"/>
      <c r="P30" s="134"/>
      <c r="Q30" s="134"/>
      <c r="R30" s="134"/>
      <c r="S30" s="134"/>
      <c r="T30" s="134"/>
      <c r="U30" s="134"/>
    </row>
    <row r="31" spans="1:21" x14ac:dyDescent="0.25">
      <c r="A31" s="134"/>
      <c r="B31" s="134"/>
      <c r="C31" s="134"/>
      <c r="D31" s="134"/>
      <c r="E31" s="134"/>
      <c r="F31" s="134"/>
      <c r="G31" s="134"/>
      <c r="H31" s="134"/>
      <c r="I31" s="134"/>
      <c r="J31" s="134"/>
      <c r="K31" s="134"/>
      <c r="L31" s="134"/>
      <c r="M31" s="134"/>
      <c r="N31" s="134"/>
      <c r="O31" s="134"/>
      <c r="P31" s="134"/>
      <c r="Q31" s="134"/>
      <c r="R31" s="134"/>
      <c r="S31" s="134"/>
      <c r="T31" s="134"/>
      <c r="U31" s="134"/>
    </row>
    <row r="32" spans="1:21" x14ac:dyDescent="0.25">
      <c r="A32" s="134"/>
      <c r="B32" s="134"/>
      <c r="C32" s="134"/>
      <c r="D32" s="134"/>
      <c r="E32" s="134"/>
      <c r="F32" s="134"/>
      <c r="G32" s="134"/>
      <c r="H32" s="134"/>
      <c r="I32" s="134"/>
      <c r="J32" s="134"/>
      <c r="K32" s="134"/>
      <c r="L32" s="134"/>
      <c r="M32" s="134"/>
      <c r="N32" s="134"/>
      <c r="O32" s="134"/>
      <c r="P32" s="134"/>
      <c r="Q32" s="134"/>
      <c r="R32" s="134"/>
      <c r="S32" s="134"/>
      <c r="T32" s="134"/>
      <c r="U32" s="134"/>
    </row>
    <row r="33" spans="1:21" x14ac:dyDescent="0.25">
      <c r="A33" s="134"/>
      <c r="B33" s="134"/>
      <c r="C33" s="134"/>
      <c r="D33" s="134"/>
      <c r="E33" s="134"/>
      <c r="F33" s="134"/>
      <c r="G33" s="134"/>
      <c r="H33" s="134"/>
      <c r="I33" s="134"/>
      <c r="J33" s="134"/>
      <c r="K33" s="134"/>
      <c r="L33" s="134"/>
      <c r="M33" s="134"/>
      <c r="N33" s="134"/>
      <c r="O33" s="134"/>
      <c r="P33" s="134"/>
      <c r="Q33" s="134"/>
      <c r="R33" s="134"/>
      <c r="S33" s="134"/>
      <c r="T33" s="134"/>
      <c r="U33" s="134"/>
    </row>
    <row r="34" spans="1:21" x14ac:dyDescent="0.25">
      <c r="A34" s="134"/>
      <c r="B34" s="134"/>
      <c r="C34" s="134"/>
      <c r="D34" s="134"/>
      <c r="E34" s="134"/>
      <c r="F34" s="134"/>
      <c r="G34" s="134"/>
      <c r="H34" s="134"/>
      <c r="I34" s="134"/>
      <c r="J34" s="134"/>
      <c r="K34" s="134"/>
      <c r="L34" s="134"/>
      <c r="M34" s="134"/>
      <c r="N34" s="134"/>
      <c r="O34" s="134"/>
      <c r="P34" s="134"/>
      <c r="Q34" s="134"/>
      <c r="R34" s="134"/>
      <c r="S34" s="134"/>
      <c r="T34" s="134"/>
      <c r="U34" s="134"/>
    </row>
    <row r="35" spans="1:21" x14ac:dyDescent="0.25">
      <c r="A35" s="134"/>
      <c r="B35" s="134"/>
      <c r="C35" s="134"/>
      <c r="D35" s="134"/>
      <c r="E35" s="134"/>
      <c r="F35" s="134"/>
      <c r="G35" s="134"/>
      <c r="H35" s="134"/>
      <c r="I35" s="134"/>
      <c r="J35" s="134"/>
      <c r="K35" s="134"/>
      <c r="L35" s="134"/>
      <c r="M35" s="134"/>
      <c r="N35" s="134"/>
      <c r="O35" s="134"/>
      <c r="P35" s="134"/>
      <c r="Q35" s="134"/>
      <c r="R35" s="134"/>
      <c r="S35" s="134"/>
      <c r="T35" s="134"/>
      <c r="U35" s="134"/>
    </row>
    <row r="36" spans="1:21" x14ac:dyDescent="0.25">
      <c r="A36" s="134"/>
      <c r="B36" s="134"/>
      <c r="C36" s="134"/>
      <c r="D36" s="134"/>
      <c r="E36" s="134"/>
      <c r="F36" s="134"/>
      <c r="G36" s="134"/>
      <c r="H36" s="134"/>
      <c r="I36" s="134"/>
      <c r="J36" s="134"/>
      <c r="K36" s="134"/>
      <c r="L36" s="134"/>
      <c r="M36" s="134"/>
      <c r="N36" s="134"/>
      <c r="O36" s="134"/>
      <c r="P36" s="134"/>
      <c r="Q36" s="134"/>
      <c r="R36" s="134"/>
      <c r="S36" s="134"/>
      <c r="T36" s="134"/>
      <c r="U36" s="134"/>
    </row>
    <row r="37" spans="1:21" x14ac:dyDescent="0.25">
      <c r="A37" s="134"/>
      <c r="B37" s="134"/>
      <c r="C37" s="134"/>
      <c r="D37" s="134"/>
      <c r="E37" s="134"/>
      <c r="F37" s="134"/>
      <c r="G37" s="134"/>
      <c r="H37" s="134"/>
      <c r="I37" s="134"/>
      <c r="J37" s="134"/>
      <c r="K37" s="134"/>
      <c r="L37" s="134"/>
      <c r="M37" s="134"/>
      <c r="N37" s="134"/>
      <c r="O37" s="134"/>
      <c r="P37" s="134"/>
      <c r="Q37" s="134"/>
      <c r="R37" s="134"/>
      <c r="S37" s="134"/>
      <c r="T37" s="134"/>
      <c r="U37" s="134"/>
    </row>
    <row r="38" spans="1:21" x14ac:dyDescent="0.25">
      <c r="A38" s="134"/>
      <c r="B38" s="134"/>
      <c r="C38" s="134"/>
      <c r="D38" s="134"/>
      <c r="E38" s="134"/>
      <c r="F38" s="134"/>
      <c r="G38" s="134"/>
      <c r="H38" s="134"/>
      <c r="I38" s="134"/>
      <c r="J38" s="134"/>
      <c r="K38" s="134"/>
      <c r="L38" s="134"/>
      <c r="M38" s="134"/>
      <c r="N38" s="134"/>
      <c r="O38" s="134"/>
      <c r="P38" s="134"/>
      <c r="Q38" s="134"/>
      <c r="R38" s="134"/>
      <c r="S38" s="134"/>
      <c r="T38" s="134"/>
      <c r="U38" s="134"/>
    </row>
    <row r="39" spans="1:21" x14ac:dyDescent="0.25">
      <c r="A39" s="134"/>
      <c r="B39" s="134"/>
      <c r="C39" s="134"/>
      <c r="D39" s="134"/>
      <c r="E39" s="134"/>
      <c r="F39" s="134"/>
      <c r="G39" s="134"/>
      <c r="H39" s="134"/>
      <c r="I39" s="134"/>
      <c r="J39" s="134"/>
      <c r="K39" s="134"/>
      <c r="L39" s="134"/>
      <c r="M39" s="134"/>
      <c r="N39" s="134"/>
      <c r="O39" s="134"/>
      <c r="P39" s="134"/>
      <c r="Q39" s="134"/>
      <c r="R39" s="134"/>
      <c r="S39" s="134"/>
      <c r="T39" s="134"/>
      <c r="U39" s="134"/>
    </row>
    <row r="40" spans="1:21" x14ac:dyDescent="0.25">
      <c r="A40" s="134"/>
      <c r="B40" s="134"/>
      <c r="C40" s="134"/>
      <c r="D40" s="134"/>
      <c r="E40" s="134"/>
      <c r="F40" s="134"/>
      <c r="G40" s="134"/>
      <c r="H40" s="134"/>
      <c r="I40" s="134"/>
      <c r="J40" s="134"/>
      <c r="K40" s="134"/>
      <c r="L40" s="134"/>
      <c r="M40" s="134"/>
      <c r="N40" s="134"/>
      <c r="O40" s="134"/>
      <c r="P40" s="134"/>
      <c r="Q40" s="134"/>
      <c r="R40" s="134"/>
      <c r="S40" s="134"/>
      <c r="T40" s="134"/>
      <c r="U40" s="134"/>
    </row>
    <row r="41" spans="1:21" x14ac:dyDescent="0.25">
      <c r="A41" s="134"/>
      <c r="B41" s="134"/>
      <c r="C41" s="134"/>
      <c r="D41" s="134"/>
      <c r="E41" s="134"/>
      <c r="F41" s="134"/>
      <c r="G41" s="134"/>
      <c r="H41" s="134"/>
      <c r="I41" s="134"/>
      <c r="J41" s="134"/>
      <c r="K41" s="134"/>
      <c r="L41" s="134"/>
      <c r="M41" s="134"/>
      <c r="N41" s="134"/>
      <c r="O41" s="134"/>
      <c r="P41" s="134"/>
      <c r="Q41" s="134"/>
      <c r="R41" s="134"/>
      <c r="S41" s="134"/>
      <c r="T41" s="134"/>
      <c r="U41" s="134"/>
    </row>
    <row r="42" spans="1:21" x14ac:dyDescent="0.25">
      <c r="A42" s="134"/>
      <c r="B42" s="134"/>
      <c r="C42" s="134"/>
      <c r="D42" s="134"/>
      <c r="E42" s="134"/>
      <c r="F42" s="134"/>
      <c r="G42" s="134"/>
      <c r="H42" s="134"/>
      <c r="I42" s="134"/>
      <c r="J42" s="134"/>
      <c r="K42" s="134"/>
      <c r="L42" s="134"/>
      <c r="M42" s="134"/>
      <c r="N42" s="134"/>
      <c r="O42" s="134"/>
      <c r="P42" s="134"/>
      <c r="Q42" s="134"/>
      <c r="R42" s="134"/>
      <c r="S42" s="134"/>
      <c r="T42" s="134"/>
      <c r="U42" s="134"/>
    </row>
    <row r="43" spans="1:21" x14ac:dyDescent="0.25">
      <c r="A43" s="134"/>
      <c r="B43" s="134"/>
      <c r="C43" s="134"/>
      <c r="D43" s="134"/>
      <c r="E43" s="134"/>
      <c r="F43" s="134"/>
      <c r="G43" s="134"/>
      <c r="H43" s="134"/>
      <c r="I43" s="134"/>
      <c r="J43" s="134"/>
      <c r="K43" s="134"/>
      <c r="L43" s="134"/>
      <c r="M43" s="134"/>
      <c r="N43" s="134"/>
      <c r="O43" s="134"/>
      <c r="P43" s="134"/>
      <c r="Q43" s="134"/>
      <c r="R43" s="134"/>
      <c r="S43" s="134"/>
      <c r="T43" s="134"/>
      <c r="U43" s="134"/>
    </row>
    <row r="44" spans="1:21" x14ac:dyDescent="0.25">
      <c r="A44" s="134"/>
      <c r="B44" s="134"/>
      <c r="C44" s="134"/>
      <c r="D44" s="134"/>
      <c r="E44" s="134"/>
      <c r="F44" s="134"/>
      <c r="G44" s="134"/>
      <c r="H44" s="134"/>
      <c r="I44" s="134"/>
      <c r="J44" s="134"/>
      <c r="K44" s="134"/>
      <c r="L44" s="134"/>
      <c r="M44" s="134"/>
      <c r="N44" s="134"/>
      <c r="O44" s="134"/>
      <c r="P44" s="134"/>
      <c r="Q44" s="134"/>
      <c r="R44" s="134"/>
      <c r="S44" s="134"/>
      <c r="T44" s="134"/>
      <c r="U44" s="134"/>
    </row>
    <row r="45" spans="1:21" x14ac:dyDescent="0.25">
      <c r="A45" s="134"/>
      <c r="B45" s="134"/>
      <c r="C45" s="134"/>
      <c r="D45" s="134"/>
      <c r="E45" s="134"/>
      <c r="F45" s="134"/>
      <c r="G45" s="134"/>
      <c r="H45" s="134"/>
      <c r="I45" s="134"/>
      <c r="J45" s="134"/>
      <c r="K45" s="134"/>
      <c r="L45" s="134"/>
      <c r="M45" s="134"/>
      <c r="N45" s="134"/>
      <c r="O45" s="134"/>
      <c r="P45" s="134"/>
      <c r="Q45" s="134"/>
      <c r="R45" s="134"/>
      <c r="S45" s="134"/>
      <c r="T45" s="134"/>
      <c r="U45" s="134"/>
    </row>
    <row r="46" spans="1:21" x14ac:dyDescent="0.25">
      <c r="A46" s="134"/>
      <c r="B46" s="134"/>
      <c r="C46" s="134"/>
      <c r="D46" s="134"/>
      <c r="E46" s="134"/>
      <c r="F46" s="134"/>
      <c r="G46" s="134"/>
      <c r="H46" s="134"/>
      <c r="I46" s="134"/>
      <c r="J46" s="134"/>
      <c r="K46" s="134"/>
      <c r="L46" s="134"/>
      <c r="M46" s="134"/>
      <c r="N46" s="134"/>
      <c r="O46" s="134"/>
      <c r="P46" s="134"/>
      <c r="Q46" s="134"/>
      <c r="R46" s="134"/>
      <c r="S46" s="134"/>
      <c r="T46" s="134"/>
      <c r="U46" s="134"/>
    </row>
    <row r="47" spans="1:21" x14ac:dyDescent="0.25">
      <c r="A47" s="134"/>
      <c r="B47" s="134"/>
      <c r="C47" s="134"/>
      <c r="D47" s="134"/>
      <c r="E47" s="134"/>
      <c r="F47" s="134"/>
      <c r="G47" s="134"/>
      <c r="H47" s="134"/>
      <c r="I47" s="134"/>
      <c r="J47" s="134"/>
      <c r="K47" s="134"/>
      <c r="L47" s="134"/>
      <c r="M47" s="134"/>
      <c r="N47" s="134"/>
      <c r="O47" s="134"/>
      <c r="P47" s="134"/>
      <c r="Q47" s="134"/>
      <c r="R47" s="134"/>
      <c r="S47" s="134"/>
      <c r="T47" s="134"/>
      <c r="U47" s="134"/>
    </row>
    <row r="48" spans="1:21" x14ac:dyDescent="0.25">
      <c r="A48" s="134"/>
      <c r="B48" s="134"/>
      <c r="C48" s="134"/>
      <c r="D48" s="134"/>
      <c r="E48" s="134"/>
      <c r="F48" s="134"/>
      <c r="G48" s="134"/>
      <c r="H48" s="134"/>
      <c r="I48" s="134"/>
      <c r="J48" s="134"/>
      <c r="K48" s="134"/>
      <c r="L48" s="134"/>
      <c r="M48" s="134"/>
      <c r="N48" s="134"/>
      <c r="O48" s="134"/>
      <c r="P48" s="134"/>
      <c r="Q48" s="134"/>
      <c r="R48" s="134"/>
      <c r="S48" s="134"/>
      <c r="T48" s="134"/>
      <c r="U48" s="134"/>
    </row>
    <row r="49" spans="1:21" x14ac:dyDescent="0.25">
      <c r="A49" s="134"/>
      <c r="B49" s="134"/>
      <c r="C49" s="134"/>
      <c r="D49" s="134"/>
      <c r="E49" s="134"/>
      <c r="F49" s="134"/>
      <c r="G49" s="134"/>
      <c r="H49" s="134"/>
      <c r="I49" s="134"/>
      <c r="J49" s="134"/>
      <c r="K49" s="134"/>
      <c r="L49" s="134"/>
      <c r="M49" s="134"/>
      <c r="N49" s="134"/>
      <c r="O49" s="134"/>
      <c r="P49" s="134"/>
      <c r="Q49" s="134"/>
      <c r="R49" s="134"/>
      <c r="S49" s="134"/>
      <c r="T49" s="134"/>
      <c r="U49" s="134"/>
    </row>
    <row r="50" spans="1:21" x14ac:dyDescent="0.25">
      <c r="A50" s="134"/>
      <c r="B50" s="134"/>
      <c r="C50" s="134"/>
      <c r="D50" s="134"/>
      <c r="E50" s="134"/>
      <c r="F50" s="134"/>
      <c r="G50" s="134"/>
      <c r="H50" s="134"/>
      <c r="I50" s="134"/>
      <c r="J50" s="134"/>
      <c r="K50" s="134"/>
      <c r="L50" s="134"/>
      <c r="M50" s="134"/>
      <c r="N50" s="134"/>
      <c r="O50" s="134"/>
      <c r="P50" s="134"/>
      <c r="Q50" s="134"/>
      <c r="R50" s="134"/>
      <c r="S50" s="134"/>
      <c r="T50" s="134"/>
      <c r="U50" s="134"/>
    </row>
    <row r="51" spans="1:21" x14ac:dyDescent="0.25">
      <c r="A51" s="134"/>
      <c r="B51" s="134"/>
      <c r="C51" s="134"/>
      <c r="D51" s="134"/>
      <c r="E51" s="134"/>
      <c r="F51" s="134"/>
      <c r="G51" s="134"/>
      <c r="H51" s="134"/>
      <c r="I51" s="134"/>
      <c r="J51" s="134"/>
      <c r="K51" s="134"/>
      <c r="L51" s="134"/>
      <c r="M51" s="134"/>
      <c r="N51" s="134"/>
      <c r="O51" s="134"/>
      <c r="P51" s="134"/>
      <c r="Q51" s="134"/>
      <c r="R51" s="134"/>
      <c r="S51" s="134"/>
      <c r="T51" s="134"/>
      <c r="U51" s="134"/>
    </row>
    <row r="52" spans="1:21" x14ac:dyDescent="0.25">
      <c r="A52" s="134"/>
      <c r="B52" s="134"/>
      <c r="C52" s="134"/>
      <c r="D52" s="134"/>
      <c r="E52" s="134"/>
      <c r="F52" s="134"/>
      <c r="G52" s="134"/>
      <c r="H52" s="134"/>
      <c r="I52" s="134"/>
      <c r="J52" s="134"/>
      <c r="K52" s="134"/>
      <c r="L52" s="134"/>
      <c r="M52" s="134"/>
      <c r="N52" s="134"/>
      <c r="O52" s="134"/>
      <c r="P52" s="134"/>
      <c r="Q52" s="134"/>
      <c r="R52" s="134"/>
      <c r="S52" s="134"/>
      <c r="T52" s="134"/>
      <c r="U52" s="134"/>
    </row>
    <row r="53" spans="1:21" x14ac:dyDescent="0.25">
      <c r="A53" s="134"/>
      <c r="B53" s="134"/>
      <c r="C53" s="134"/>
      <c r="D53" s="134"/>
      <c r="E53" s="134"/>
      <c r="F53" s="134"/>
      <c r="G53" s="134"/>
      <c r="H53" s="134"/>
      <c r="I53" s="134"/>
      <c r="J53" s="134"/>
      <c r="K53" s="134"/>
      <c r="L53" s="134"/>
      <c r="M53" s="134"/>
      <c r="N53" s="134"/>
      <c r="O53" s="134"/>
      <c r="P53" s="134"/>
      <c r="Q53" s="134"/>
      <c r="R53" s="134"/>
      <c r="S53" s="134"/>
      <c r="T53" s="134"/>
      <c r="U53" s="134"/>
    </row>
    <row r="54" spans="1:21" x14ac:dyDescent="0.25">
      <c r="A54" s="134"/>
      <c r="B54" s="134"/>
      <c r="C54" s="134"/>
      <c r="D54" s="134"/>
      <c r="E54" s="134"/>
      <c r="F54" s="134"/>
      <c r="G54" s="134"/>
      <c r="H54" s="134"/>
      <c r="I54" s="134"/>
      <c r="J54" s="134"/>
      <c r="K54" s="134"/>
      <c r="L54" s="134"/>
      <c r="M54" s="134"/>
      <c r="N54" s="134"/>
      <c r="O54" s="134"/>
      <c r="P54" s="134"/>
      <c r="Q54" s="134"/>
      <c r="R54" s="134"/>
      <c r="S54" s="134"/>
      <c r="T54" s="134"/>
      <c r="U54" s="134"/>
    </row>
    <row r="55" spans="1:21" x14ac:dyDescent="0.25">
      <c r="A55" s="134"/>
      <c r="B55" s="134"/>
      <c r="C55" s="134"/>
      <c r="D55" s="134"/>
      <c r="E55" s="134"/>
      <c r="F55" s="134"/>
      <c r="G55" s="134"/>
      <c r="H55" s="134"/>
      <c r="I55" s="134"/>
      <c r="J55" s="134"/>
      <c r="K55" s="134"/>
      <c r="L55" s="134"/>
      <c r="M55" s="134"/>
      <c r="N55" s="134"/>
      <c r="O55" s="134"/>
      <c r="P55" s="134"/>
      <c r="Q55" s="134"/>
      <c r="R55" s="134"/>
      <c r="S55" s="134"/>
      <c r="T55" s="134"/>
      <c r="U55" s="134"/>
    </row>
    <row r="56" spans="1:21" x14ac:dyDescent="0.25">
      <c r="A56" s="134"/>
      <c r="B56" s="134"/>
      <c r="C56" s="134"/>
      <c r="D56" s="134"/>
      <c r="E56" s="134"/>
      <c r="F56" s="134"/>
      <c r="G56" s="134"/>
      <c r="H56" s="134"/>
      <c r="I56" s="134"/>
      <c r="J56" s="134"/>
      <c r="K56" s="134"/>
      <c r="L56" s="134"/>
      <c r="M56" s="134"/>
      <c r="N56" s="134"/>
      <c r="O56" s="134"/>
      <c r="P56" s="134"/>
      <c r="Q56" s="134"/>
      <c r="R56" s="134"/>
      <c r="S56" s="134"/>
      <c r="T56" s="134"/>
      <c r="U56" s="134"/>
    </row>
    <row r="57" spans="1:21" x14ac:dyDescent="0.25">
      <c r="A57" s="134"/>
      <c r="B57" s="134"/>
      <c r="C57" s="134"/>
      <c r="D57" s="134"/>
      <c r="E57" s="134"/>
      <c r="F57" s="134"/>
      <c r="G57" s="134"/>
      <c r="H57" s="134"/>
      <c r="I57" s="134"/>
      <c r="J57" s="134"/>
      <c r="K57" s="134"/>
      <c r="L57" s="134"/>
      <c r="M57" s="134"/>
      <c r="N57" s="134"/>
      <c r="O57" s="134"/>
      <c r="P57" s="134"/>
      <c r="Q57" s="134"/>
      <c r="R57" s="134"/>
      <c r="S57" s="134"/>
      <c r="T57" s="134"/>
      <c r="U57" s="134"/>
    </row>
    <row r="58" spans="1:21" x14ac:dyDescent="0.25">
      <c r="A58" s="134"/>
      <c r="B58" s="134"/>
      <c r="C58" s="134"/>
      <c r="D58" s="134"/>
      <c r="E58" s="134"/>
      <c r="F58" s="134"/>
      <c r="G58" s="134"/>
      <c r="H58" s="134"/>
      <c r="I58" s="134"/>
      <c r="J58" s="134"/>
      <c r="K58" s="134"/>
      <c r="L58" s="134"/>
      <c r="M58" s="134"/>
      <c r="N58" s="134"/>
      <c r="O58" s="134"/>
      <c r="P58" s="134"/>
      <c r="Q58" s="134"/>
      <c r="R58" s="134"/>
      <c r="S58" s="134"/>
      <c r="T58" s="134"/>
      <c r="U58" s="134"/>
    </row>
    <row r="59" spans="1:21" x14ac:dyDescent="0.25">
      <c r="A59" s="134"/>
      <c r="B59" s="134"/>
      <c r="C59" s="134"/>
      <c r="D59" s="134"/>
      <c r="E59" s="134"/>
      <c r="F59" s="134"/>
      <c r="G59" s="134"/>
      <c r="H59" s="134"/>
      <c r="I59" s="134"/>
      <c r="J59" s="134"/>
      <c r="K59" s="134"/>
      <c r="L59" s="134"/>
      <c r="M59" s="134"/>
      <c r="N59" s="134"/>
      <c r="O59" s="134"/>
      <c r="P59" s="134"/>
      <c r="Q59" s="134"/>
      <c r="R59" s="134"/>
      <c r="S59" s="134"/>
      <c r="T59" s="134"/>
      <c r="U59" s="134"/>
    </row>
    <row r="60" spans="1:21" x14ac:dyDescent="0.25">
      <c r="A60" s="134"/>
      <c r="B60" s="134"/>
      <c r="C60" s="134"/>
      <c r="D60" s="134"/>
      <c r="E60" s="134"/>
      <c r="F60" s="134"/>
      <c r="G60" s="134"/>
      <c r="H60" s="134"/>
      <c r="I60" s="134"/>
      <c r="J60" s="134"/>
      <c r="K60" s="134"/>
      <c r="L60" s="134"/>
      <c r="M60" s="134"/>
      <c r="N60" s="134"/>
      <c r="O60" s="134"/>
      <c r="P60" s="134"/>
      <c r="Q60" s="134"/>
      <c r="R60" s="134"/>
      <c r="S60" s="134"/>
      <c r="T60" s="134"/>
      <c r="U60" s="134"/>
    </row>
    <row r="61" spans="1:21" x14ac:dyDescent="0.25">
      <c r="A61" s="134"/>
      <c r="B61" s="134"/>
      <c r="C61" s="134"/>
      <c r="D61" s="134"/>
      <c r="E61" s="134"/>
      <c r="F61" s="134"/>
      <c r="G61" s="134"/>
      <c r="H61" s="134"/>
      <c r="I61" s="134"/>
      <c r="J61" s="134"/>
      <c r="K61" s="134"/>
      <c r="L61" s="134"/>
      <c r="M61" s="134"/>
      <c r="N61" s="134"/>
      <c r="O61" s="134"/>
      <c r="P61" s="134"/>
      <c r="Q61" s="134"/>
      <c r="R61" s="134"/>
      <c r="S61" s="134"/>
      <c r="T61" s="134"/>
      <c r="U61" s="134"/>
    </row>
    <row r="62" spans="1:21" x14ac:dyDescent="0.25">
      <c r="A62" s="134"/>
      <c r="B62" s="134"/>
      <c r="C62" s="134"/>
      <c r="D62" s="134"/>
      <c r="E62" s="134"/>
      <c r="F62" s="134"/>
      <c r="G62" s="134"/>
      <c r="H62" s="134"/>
      <c r="I62" s="134"/>
      <c r="J62" s="134"/>
      <c r="K62" s="134"/>
      <c r="L62" s="134"/>
      <c r="M62" s="134"/>
      <c r="N62" s="134"/>
      <c r="O62" s="134"/>
      <c r="P62" s="134"/>
      <c r="Q62" s="134"/>
      <c r="R62" s="134"/>
      <c r="S62" s="134"/>
      <c r="T62" s="134"/>
      <c r="U62" s="134"/>
    </row>
    <row r="63" spans="1:21" x14ac:dyDescent="0.25">
      <c r="A63" s="134"/>
      <c r="B63" s="134"/>
      <c r="C63" s="134"/>
      <c r="D63" s="134"/>
      <c r="E63" s="134"/>
      <c r="F63" s="134"/>
      <c r="G63" s="134"/>
      <c r="H63" s="134"/>
      <c r="I63" s="134"/>
      <c r="J63" s="134"/>
      <c r="K63" s="134"/>
      <c r="L63" s="134"/>
      <c r="M63" s="134"/>
      <c r="N63" s="134"/>
      <c r="O63" s="134"/>
      <c r="P63" s="134"/>
      <c r="Q63" s="134"/>
      <c r="R63" s="134"/>
      <c r="S63" s="134"/>
      <c r="T63" s="134"/>
      <c r="U63" s="134"/>
    </row>
    <row r="64" spans="1:21" x14ac:dyDescent="0.25">
      <c r="A64" s="134"/>
      <c r="B64" s="134"/>
      <c r="C64" s="134"/>
      <c r="D64" s="134"/>
      <c r="E64" s="134"/>
      <c r="F64" s="134"/>
      <c r="G64" s="134"/>
      <c r="H64" s="134"/>
      <c r="I64" s="134"/>
      <c r="J64" s="134"/>
      <c r="K64" s="134"/>
      <c r="L64" s="134"/>
      <c r="M64" s="134"/>
      <c r="N64" s="134"/>
      <c r="O64" s="134"/>
      <c r="P64" s="134"/>
      <c r="Q64" s="134"/>
      <c r="R64" s="134"/>
      <c r="S64" s="134"/>
      <c r="T64" s="134"/>
      <c r="U64" s="134"/>
    </row>
    <row r="65" spans="1:21" x14ac:dyDescent="0.25">
      <c r="A65" s="134"/>
      <c r="B65" s="134"/>
      <c r="C65" s="134"/>
      <c r="D65" s="134"/>
      <c r="E65" s="134"/>
      <c r="F65" s="134"/>
      <c r="G65" s="134"/>
      <c r="H65" s="134"/>
      <c r="I65" s="134"/>
      <c r="J65" s="134"/>
      <c r="K65" s="134"/>
      <c r="L65" s="134"/>
      <c r="M65" s="134"/>
      <c r="N65" s="134"/>
      <c r="O65" s="134"/>
      <c r="P65" s="134"/>
      <c r="Q65" s="134"/>
      <c r="R65" s="134"/>
      <c r="S65" s="134"/>
      <c r="T65" s="134"/>
      <c r="U65" s="134"/>
    </row>
    <row r="66" spans="1:21" x14ac:dyDescent="0.25">
      <c r="A66" s="134"/>
      <c r="B66" s="134"/>
      <c r="C66" s="134"/>
      <c r="D66" s="134"/>
      <c r="E66" s="134"/>
      <c r="F66" s="134"/>
      <c r="G66" s="134"/>
      <c r="H66" s="134"/>
      <c r="I66" s="134"/>
      <c r="J66" s="134"/>
      <c r="K66" s="134"/>
      <c r="L66" s="134"/>
      <c r="M66" s="134"/>
      <c r="N66" s="134"/>
      <c r="O66" s="134"/>
      <c r="P66" s="134"/>
      <c r="Q66" s="134"/>
      <c r="R66" s="134"/>
      <c r="S66" s="134"/>
      <c r="T66" s="134"/>
      <c r="U66" s="134"/>
    </row>
    <row r="67" spans="1:21" x14ac:dyDescent="0.25">
      <c r="A67" s="134"/>
      <c r="B67" s="134"/>
      <c r="C67" s="134"/>
      <c r="D67" s="134"/>
      <c r="E67" s="134"/>
      <c r="F67" s="134"/>
      <c r="G67" s="134"/>
      <c r="H67" s="134"/>
      <c r="I67" s="134"/>
      <c r="J67" s="134"/>
      <c r="K67" s="134"/>
      <c r="L67" s="134"/>
      <c r="M67" s="134"/>
      <c r="N67" s="134"/>
      <c r="O67" s="134"/>
      <c r="P67" s="134"/>
      <c r="Q67" s="134"/>
      <c r="R67" s="134"/>
      <c r="S67" s="134"/>
      <c r="T67" s="134"/>
      <c r="U67" s="134"/>
    </row>
    <row r="68" spans="1:21" x14ac:dyDescent="0.25">
      <c r="A68" s="134"/>
      <c r="B68" s="134"/>
      <c r="C68" s="134"/>
      <c r="D68" s="134"/>
      <c r="E68" s="134"/>
      <c r="F68" s="134"/>
      <c r="G68" s="134"/>
      <c r="H68" s="134"/>
      <c r="I68" s="134"/>
      <c r="J68" s="134"/>
      <c r="K68" s="134"/>
      <c r="L68" s="134"/>
      <c r="M68" s="134"/>
      <c r="N68" s="134"/>
      <c r="O68" s="134"/>
      <c r="P68" s="134"/>
      <c r="Q68" s="134"/>
      <c r="R68" s="134"/>
      <c r="S68" s="134"/>
      <c r="T68" s="134"/>
      <c r="U68" s="134"/>
    </row>
    <row r="69" spans="1:21" x14ac:dyDescent="0.25">
      <c r="A69" s="134"/>
      <c r="B69" s="134"/>
      <c r="C69" s="134"/>
      <c r="D69" s="134"/>
      <c r="E69" s="134"/>
      <c r="F69" s="134"/>
      <c r="G69" s="134"/>
      <c r="H69" s="134"/>
      <c r="I69" s="134"/>
      <c r="J69" s="134"/>
      <c r="K69" s="134"/>
      <c r="L69" s="134"/>
      <c r="M69" s="134"/>
      <c r="N69" s="134"/>
      <c r="O69" s="134"/>
      <c r="P69" s="134"/>
      <c r="Q69" s="134"/>
      <c r="R69" s="134"/>
      <c r="S69" s="134"/>
      <c r="T69" s="134"/>
      <c r="U69" s="134"/>
    </row>
    <row r="70" spans="1:21" x14ac:dyDescent="0.25">
      <c r="A70" s="134"/>
      <c r="B70" s="134"/>
      <c r="C70" s="134"/>
      <c r="D70" s="134"/>
      <c r="E70" s="134"/>
      <c r="F70" s="134"/>
      <c r="G70" s="134"/>
      <c r="H70" s="134"/>
      <c r="I70" s="134"/>
      <c r="J70" s="134"/>
      <c r="K70" s="134"/>
      <c r="L70" s="134"/>
      <c r="M70" s="134"/>
      <c r="N70" s="134"/>
      <c r="O70" s="134"/>
      <c r="P70" s="134"/>
      <c r="Q70" s="134"/>
      <c r="R70" s="134"/>
      <c r="S70" s="134"/>
      <c r="T70" s="134"/>
      <c r="U70" s="134"/>
    </row>
    <row r="71" spans="1:21" x14ac:dyDescent="0.25">
      <c r="A71" s="134"/>
      <c r="B71" s="134"/>
      <c r="C71" s="134"/>
      <c r="D71" s="134"/>
      <c r="E71" s="134"/>
      <c r="F71" s="134"/>
      <c r="G71" s="134"/>
      <c r="H71" s="134"/>
      <c r="I71" s="134"/>
      <c r="J71" s="134"/>
      <c r="K71" s="134"/>
      <c r="L71" s="134"/>
      <c r="M71" s="134"/>
      <c r="N71" s="134"/>
      <c r="O71" s="134"/>
      <c r="P71" s="134"/>
      <c r="Q71" s="134"/>
      <c r="R71" s="134"/>
      <c r="S71" s="134"/>
      <c r="T71" s="134"/>
      <c r="U71" s="134"/>
    </row>
    <row r="72" spans="1:21" x14ac:dyDescent="0.25">
      <c r="A72" s="134"/>
      <c r="B72" s="134"/>
      <c r="C72" s="134"/>
      <c r="D72" s="134"/>
      <c r="E72" s="134"/>
      <c r="F72" s="134"/>
      <c r="G72" s="134"/>
      <c r="H72" s="134"/>
      <c r="I72" s="134"/>
      <c r="J72" s="134"/>
      <c r="K72" s="134"/>
      <c r="L72" s="134"/>
      <c r="M72" s="134"/>
      <c r="N72" s="134"/>
      <c r="O72" s="134"/>
      <c r="P72" s="134"/>
      <c r="Q72" s="134"/>
      <c r="R72" s="134"/>
      <c r="S72" s="134"/>
      <c r="T72" s="134"/>
      <c r="U72" s="134"/>
    </row>
    <row r="73" spans="1:21" x14ac:dyDescent="0.25">
      <c r="A73" s="134"/>
      <c r="B73" s="134"/>
      <c r="C73" s="134"/>
      <c r="D73" s="134"/>
      <c r="E73" s="134"/>
      <c r="F73" s="134"/>
      <c r="G73" s="134"/>
      <c r="H73" s="134"/>
      <c r="I73" s="134"/>
      <c r="J73" s="134"/>
      <c r="K73" s="134"/>
      <c r="L73" s="134"/>
      <c r="M73" s="134"/>
      <c r="N73" s="134"/>
      <c r="O73" s="134"/>
      <c r="P73" s="134"/>
      <c r="Q73" s="134"/>
      <c r="R73" s="134"/>
      <c r="S73" s="134"/>
      <c r="T73" s="134"/>
      <c r="U73" s="134"/>
    </row>
    <row r="74" spans="1:21" x14ac:dyDescent="0.25">
      <c r="A74" s="134"/>
      <c r="B74" s="134"/>
      <c r="C74" s="134"/>
      <c r="D74" s="134"/>
      <c r="E74" s="134"/>
      <c r="F74" s="134"/>
      <c r="G74" s="134"/>
      <c r="H74" s="134"/>
      <c r="I74" s="134"/>
      <c r="J74" s="134"/>
      <c r="K74" s="134"/>
      <c r="L74" s="134"/>
      <c r="M74" s="134"/>
      <c r="N74" s="134"/>
      <c r="O74" s="134"/>
      <c r="P74" s="134"/>
      <c r="Q74" s="134"/>
      <c r="R74" s="134"/>
      <c r="S74" s="134"/>
      <c r="T74" s="134"/>
      <c r="U74" s="134"/>
    </row>
    <row r="75" spans="1:21" x14ac:dyDescent="0.25">
      <c r="A75" s="134"/>
      <c r="B75" s="134"/>
      <c r="C75" s="134"/>
      <c r="D75" s="134"/>
      <c r="E75" s="134"/>
      <c r="F75" s="134"/>
      <c r="G75" s="134"/>
      <c r="H75" s="134"/>
      <c r="I75" s="134"/>
      <c r="J75" s="134"/>
      <c r="K75" s="134"/>
      <c r="L75" s="134"/>
      <c r="M75" s="134"/>
      <c r="N75" s="134"/>
      <c r="O75" s="134"/>
      <c r="P75" s="134"/>
      <c r="Q75" s="134"/>
      <c r="R75" s="134"/>
      <c r="S75" s="134"/>
      <c r="T75" s="134"/>
      <c r="U75" s="134"/>
    </row>
    <row r="76" spans="1:21" x14ac:dyDescent="0.25">
      <c r="A76" s="134"/>
      <c r="B76" s="134"/>
      <c r="C76" s="134"/>
      <c r="D76" s="134"/>
      <c r="E76" s="134"/>
      <c r="F76" s="134"/>
      <c r="G76" s="134"/>
      <c r="H76" s="134"/>
      <c r="I76" s="134"/>
      <c r="J76" s="134"/>
      <c r="K76" s="134"/>
      <c r="L76" s="134"/>
      <c r="M76" s="134"/>
      <c r="N76" s="134"/>
      <c r="O76" s="134"/>
      <c r="P76" s="134"/>
      <c r="Q76" s="134"/>
      <c r="R76" s="134"/>
      <c r="S76" s="134"/>
      <c r="T76" s="134"/>
      <c r="U76" s="134"/>
    </row>
    <row r="77" spans="1:21" x14ac:dyDescent="0.25">
      <c r="A77" s="134"/>
      <c r="B77" s="134"/>
      <c r="C77" s="134"/>
      <c r="D77" s="134"/>
      <c r="E77" s="134"/>
      <c r="F77" s="134"/>
      <c r="G77" s="134"/>
      <c r="H77" s="134"/>
      <c r="I77" s="134"/>
      <c r="J77" s="134"/>
      <c r="K77" s="134"/>
      <c r="L77" s="134"/>
      <c r="M77" s="134"/>
      <c r="N77" s="134"/>
      <c r="O77" s="134"/>
      <c r="P77" s="134"/>
      <c r="Q77" s="134"/>
      <c r="R77" s="134"/>
      <c r="S77" s="134"/>
      <c r="T77" s="134"/>
      <c r="U77" s="134"/>
    </row>
    <row r="78" spans="1:21" x14ac:dyDescent="0.25">
      <c r="A78" s="134"/>
      <c r="B78" s="134"/>
      <c r="C78" s="134"/>
      <c r="D78" s="134"/>
      <c r="E78" s="134"/>
      <c r="F78" s="134"/>
      <c r="G78" s="134"/>
      <c r="H78" s="134"/>
      <c r="I78" s="134"/>
      <c r="J78" s="134"/>
      <c r="K78" s="134"/>
      <c r="L78" s="134"/>
      <c r="M78" s="134"/>
      <c r="N78" s="134"/>
      <c r="O78" s="134"/>
      <c r="P78" s="134"/>
      <c r="Q78" s="134"/>
      <c r="R78" s="134"/>
      <c r="S78" s="134"/>
      <c r="T78" s="134"/>
      <c r="U78" s="134"/>
    </row>
    <row r="79" spans="1:21" x14ac:dyDescent="0.25">
      <c r="A79" s="134"/>
      <c r="B79" s="134"/>
      <c r="C79" s="134"/>
      <c r="D79" s="134"/>
      <c r="E79" s="134"/>
      <c r="F79" s="134"/>
      <c r="G79" s="134"/>
      <c r="H79" s="134"/>
      <c r="I79" s="134"/>
      <c r="J79" s="134"/>
      <c r="K79" s="134"/>
      <c r="L79" s="134"/>
      <c r="M79" s="134"/>
      <c r="N79" s="134"/>
      <c r="O79" s="134"/>
      <c r="P79" s="134"/>
      <c r="Q79" s="134"/>
      <c r="R79" s="134"/>
      <c r="S79" s="134"/>
      <c r="T79" s="134"/>
      <c r="U79" s="134"/>
    </row>
    <row r="80" spans="1:21" x14ac:dyDescent="0.25">
      <c r="A80" s="134"/>
      <c r="B80" s="134"/>
      <c r="C80" s="134"/>
      <c r="D80" s="134"/>
      <c r="E80" s="134"/>
      <c r="F80" s="134"/>
      <c r="G80" s="134"/>
      <c r="H80" s="134"/>
      <c r="I80" s="134"/>
      <c r="J80" s="134"/>
      <c r="K80" s="134"/>
      <c r="L80" s="134"/>
      <c r="M80" s="134"/>
      <c r="N80" s="134"/>
      <c r="O80" s="134"/>
      <c r="P80" s="134"/>
      <c r="Q80" s="134"/>
      <c r="R80" s="134"/>
      <c r="S80" s="134"/>
      <c r="T80" s="134"/>
      <c r="U80" s="134"/>
    </row>
    <row r="81" spans="1:21" x14ac:dyDescent="0.25">
      <c r="A81" s="134"/>
      <c r="B81" s="134"/>
      <c r="C81" s="134"/>
      <c r="D81" s="134"/>
      <c r="E81" s="134"/>
      <c r="F81" s="134"/>
      <c r="G81" s="134"/>
      <c r="H81" s="134"/>
      <c r="I81" s="134"/>
      <c r="J81" s="134"/>
      <c r="K81" s="134"/>
      <c r="L81" s="134"/>
      <c r="M81" s="134"/>
      <c r="N81" s="134"/>
      <c r="O81" s="134"/>
      <c r="P81" s="134"/>
      <c r="Q81" s="134"/>
      <c r="R81" s="134"/>
      <c r="S81" s="134"/>
      <c r="T81" s="134"/>
      <c r="U81" s="134"/>
    </row>
    <row r="82" spans="1:21" x14ac:dyDescent="0.25">
      <c r="A82" s="134"/>
      <c r="B82" s="134"/>
      <c r="C82" s="134"/>
      <c r="D82" s="134"/>
      <c r="E82" s="134"/>
      <c r="F82" s="134"/>
      <c r="G82" s="134"/>
      <c r="H82" s="134"/>
      <c r="I82" s="134"/>
      <c r="J82" s="134"/>
      <c r="K82" s="134"/>
      <c r="L82" s="134"/>
      <c r="M82" s="134"/>
      <c r="N82" s="134"/>
      <c r="O82" s="134"/>
      <c r="P82" s="134"/>
      <c r="Q82" s="134"/>
      <c r="R82" s="134"/>
      <c r="S82" s="134"/>
      <c r="T82" s="134"/>
      <c r="U82" s="134"/>
    </row>
    <row r="83" spans="1:21" x14ac:dyDescent="0.25">
      <c r="A83" s="134"/>
      <c r="B83" s="134"/>
      <c r="C83" s="134"/>
      <c r="D83" s="134"/>
      <c r="E83" s="134"/>
      <c r="F83" s="134"/>
      <c r="G83" s="134"/>
      <c r="H83" s="134"/>
      <c r="I83" s="134"/>
      <c r="J83" s="134"/>
      <c r="K83" s="134"/>
      <c r="L83" s="134"/>
      <c r="M83" s="134"/>
      <c r="N83" s="134"/>
      <c r="O83" s="134"/>
      <c r="P83" s="134"/>
      <c r="Q83" s="134"/>
      <c r="R83" s="134"/>
      <c r="S83" s="134"/>
      <c r="T83" s="134"/>
      <c r="U83" s="134"/>
    </row>
    <row r="84" spans="1:21" x14ac:dyDescent="0.25">
      <c r="A84" s="134"/>
      <c r="B84" s="134"/>
      <c r="C84" s="134"/>
      <c r="D84" s="134"/>
      <c r="E84" s="134"/>
      <c r="F84" s="134"/>
      <c r="G84" s="134"/>
      <c r="H84" s="134"/>
      <c r="I84" s="134"/>
      <c r="J84" s="134"/>
      <c r="K84" s="134"/>
      <c r="L84" s="134"/>
      <c r="M84" s="134"/>
      <c r="N84" s="134"/>
      <c r="O84" s="134"/>
      <c r="P84" s="134"/>
      <c r="Q84" s="134"/>
      <c r="R84" s="134"/>
      <c r="S84" s="134"/>
      <c r="T84" s="134"/>
      <c r="U84" s="134"/>
    </row>
    <row r="85" spans="1:21" x14ac:dyDescent="0.25">
      <c r="A85" s="134"/>
      <c r="B85" s="134"/>
      <c r="C85" s="134"/>
      <c r="D85" s="134"/>
      <c r="E85" s="134"/>
      <c r="F85" s="134"/>
      <c r="G85" s="134"/>
      <c r="H85" s="134"/>
      <c r="I85" s="134"/>
      <c r="J85" s="134"/>
      <c r="K85" s="134"/>
      <c r="L85" s="134"/>
      <c r="M85" s="134"/>
      <c r="N85" s="134"/>
      <c r="O85" s="134"/>
      <c r="P85" s="134"/>
      <c r="Q85" s="134"/>
      <c r="R85" s="134"/>
      <c r="S85" s="134"/>
      <c r="T85" s="134"/>
      <c r="U85" s="134"/>
    </row>
    <row r="86" spans="1:21" x14ac:dyDescent="0.25">
      <c r="A86" s="134"/>
      <c r="B86" s="134"/>
      <c r="C86" s="134"/>
      <c r="D86" s="134"/>
      <c r="E86" s="134"/>
      <c r="F86" s="134"/>
      <c r="G86" s="134"/>
      <c r="H86" s="134"/>
      <c r="I86" s="134"/>
      <c r="J86" s="134"/>
      <c r="K86" s="134"/>
      <c r="L86" s="134"/>
      <c r="M86" s="134"/>
      <c r="N86" s="134"/>
      <c r="O86" s="134"/>
      <c r="P86" s="134"/>
      <c r="Q86" s="134"/>
      <c r="R86" s="134"/>
      <c r="S86" s="134"/>
      <c r="T86" s="134"/>
      <c r="U86" s="134"/>
    </row>
    <row r="87" spans="1:21" x14ac:dyDescent="0.25">
      <c r="A87" s="134"/>
      <c r="B87" s="134"/>
      <c r="C87" s="134"/>
      <c r="D87" s="134"/>
      <c r="E87" s="134"/>
      <c r="F87" s="134"/>
      <c r="G87" s="134"/>
      <c r="H87" s="134"/>
      <c r="I87" s="134"/>
      <c r="J87" s="134"/>
      <c r="K87" s="134"/>
      <c r="L87" s="134"/>
      <c r="M87" s="134"/>
      <c r="N87" s="134"/>
      <c r="O87" s="134"/>
      <c r="P87" s="134"/>
      <c r="Q87" s="134"/>
      <c r="R87" s="134"/>
      <c r="S87" s="134"/>
      <c r="T87" s="134"/>
      <c r="U87" s="134"/>
    </row>
    <row r="88" spans="1:21" x14ac:dyDescent="0.25">
      <c r="A88" s="134"/>
      <c r="B88" s="134"/>
      <c r="C88" s="134"/>
      <c r="D88" s="134"/>
      <c r="E88" s="134"/>
      <c r="F88" s="134"/>
      <c r="G88" s="134"/>
      <c r="H88" s="134"/>
      <c r="I88" s="134"/>
      <c r="J88" s="134"/>
      <c r="K88" s="134"/>
      <c r="L88" s="134"/>
      <c r="M88" s="134"/>
      <c r="N88" s="134"/>
      <c r="O88" s="134"/>
      <c r="P88" s="134"/>
      <c r="Q88" s="134"/>
      <c r="R88" s="134"/>
      <c r="S88" s="134"/>
      <c r="T88" s="134"/>
      <c r="U88" s="134"/>
    </row>
    <row r="89" spans="1:21" x14ac:dyDescent="0.25">
      <c r="A89" s="134"/>
      <c r="B89" s="134"/>
      <c r="C89" s="134"/>
      <c r="D89" s="134"/>
      <c r="E89" s="134"/>
      <c r="F89" s="134"/>
      <c r="G89" s="134"/>
      <c r="H89" s="134"/>
      <c r="I89" s="134"/>
      <c r="J89" s="134"/>
      <c r="K89" s="134"/>
      <c r="L89" s="134"/>
      <c r="M89" s="134"/>
      <c r="N89" s="134"/>
      <c r="O89" s="134"/>
      <c r="P89" s="134"/>
      <c r="Q89" s="134"/>
      <c r="R89" s="134"/>
      <c r="S89" s="134"/>
      <c r="T89" s="134"/>
      <c r="U89" s="134"/>
    </row>
    <row r="90" spans="1:21" x14ac:dyDescent="0.25">
      <c r="A90" s="134"/>
      <c r="B90" s="134"/>
      <c r="C90" s="134"/>
      <c r="D90" s="134"/>
      <c r="E90" s="134"/>
      <c r="F90" s="134"/>
      <c r="G90" s="134"/>
      <c r="H90" s="134"/>
      <c r="I90" s="134"/>
      <c r="J90" s="134"/>
      <c r="K90" s="134"/>
      <c r="L90" s="134"/>
      <c r="M90" s="134"/>
      <c r="N90" s="134"/>
      <c r="O90" s="134"/>
      <c r="P90" s="134"/>
      <c r="Q90" s="134"/>
      <c r="R90" s="134"/>
      <c r="S90" s="134"/>
      <c r="T90" s="134"/>
      <c r="U90" s="134"/>
    </row>
    <row r="91" spans="1:21" x14ac:dyDescent="0.25">
      <c r="A91" s="134"/>
      <c r="B91" s="134"/>
      <c r="C91" s="134"/>
      <c r="D91" s="134"/>
      <c r="E91" s="134"/>
      <c r="F91" s="134"/>
      <c r="G91" s="134"/>
      <c r="H91" s="134"/>
      <c r="I91" s="134"/>
      <c r="J91" s="134"/>
      <c r="K91" s="134"/>
      <c r="L91" s="134"/>
      <c r="M91" s="134"/>
      <c r="N91" s="134"/>
      <c r="O91" s="134"/>
      <c r="P91" s="134"/>
      <c r="Q91" s="134"/>
      <c r="R91" s="134"/>
      <c r="S91" s="134"/>
      <c r="T91" s="134"/>
      <c r="U91" s="134"/>
    </row>
    <row r="92" spans="1:21" x14ac:dyDescent="0.25">
      <c r="A92" s="134"/>
      <c r="B92" s="134"/>
      <c r="C92" s="134"/>
      <c r="D92" s="134"/>
      <c r="E92" s="134"/>
      <c r="F92" s="134"/>
      <c r="G92" s="134"/>
      <c r="H92" s="134"/>
      <c r="I92" s="134"/>
      <c r="J92" s="134"/>
      <c r="K92" s="134"/>
      <c r="L92" s="134"/>
      <c r="M92" s="134"/>
      <c r="N92" s="134"/>
      <c r="O92" s="134"/>
      <c r="P92" s="134"/>
      <c r="Q92" s="134"/>
      <c r="R92" s="134"/>
      <c r="S92" s="134"/>
      <c r="T92" s="134"/>
      <c r="U92" s="134"/>
    </row>
    <row r="93" spans="1:21" x14ac:dyDescent="0.25">
      <c r="A93" s="134"/>
      <c r="B93" s="134"/>
      <c r="C93" s="134"/>
      <c r="D93" s="134"/>
      <c r="E93" s="134"/>
      <c r="F93" s="134"/>
      <c r="G93" s="134"/>
      <c r="H93" s="134"/>
      <c r="I93" s="134"/>
      <c r="J93" s="134"/>
      <c r="K93" s="134"/>
      <c r="L93" s="134"/>
      <c r="M93" s="134"/>
      <c r="N93" s="134"/>
      <c r="O93" s="134"/>
      <c r="P93" s="134"/>
      <c r="Q93" s="134"/>
      <c r="R93" s="134"/>
      <c r="S93" s="134"/>
      <c r="T93" s="134"/>
      <c r="U93" s="134"/>
    </row>
    <row r="94" spans="1:21" x14ac:dyDescent="0.25">
      <c r="A94" s="134"/>
      <c r="B94" s="134"/>
      <c r="C94" s="134"/>
      <c r="D94" s="134"/>
      <c r="E94" s="134"/>
      <c r="F94" s="134"/>
      <c r="G94" s="134"/>
      <c r="H94" s="134"/>
      <c r="I94" s="134"/>
      <c r="J94" s="134"/>
      <c r="K94" s="134"/>
      <c r="L94" s="134"/>
      <c r="M94" s="134"/>
      <c r="N94" s="134"/>
      <c r="O94" s="134"/>
      <c r="P94" s="134"/>
      <c r="Q94" s="134"/>
      <c r="R94" s="134"/>
      <c r="S94" s="134"/>
      <c r="T94" s="134"/>
      <c r="U94" s="134"/>
    </row>
    <row r="95" spans="1:21" x14ac:dyDescent="0.25">
      <c r="A95" s="134"/>
      <c r="B95" s="134"/>
      <c r="C95" s="134"/>
      <c r="D95" s="134"/>
      <c r="E95" s="134"/>
      <c r="F95" s="134"/>
      <c r="G95" s="134"/>
      <c r="H95" s="134"/>
      <c r="I95" s="134"/>
      <c r="J95" s="134"/>
      <c r="K95" s="134"/>
      <c r="L95" s="134"/>
      <c r="M95" s="134"/>
      <c r="N95" s="134"/>
      <c r="O95" s="134"/>
      <c r="P95" s="134"/>
      <c r="Q95" s="134"/>
      <c r="R95" s="134"/>
      <c r="S95" s="134"/>
      <c r="T95" s="134"/>
      <c r="U95" s="134"/>
    </row>
    <row r="96" spans="1:21" x14ac:dyDescent="0.25">
      <c r="A96" s="134"/>
      <c r="B96" s="134"/>
      <c r="C96" s="134"/>
      <c r="D96" s="134"/>
      <c r="E96" s="134"/>
      <c r="F96" s="134"/>
      <c r="G96" s="134"/>
      <c r="H96" s="134"/>
      <c r="I96" s="134"/>
      <c r="J96" s="134"/>
      <c r="K96" s="134"/>
      <c r="L96" s="134"/>
      <c r="M96" s="134"/>
      <c r="N96" s="134"/>
      <c r="O96" s="134"/>
      <c r="P96" s="134"/>
      <c r="Q96" s="134"/>
      <c r="R96" s="134"/>
      <c r="S96" s="134"/>
      <c r="T96" s="134"/>
      <c r="U96" s="134"/>
    </row>
    <row r="97" spans="1:21" x14ac:dyDescent="0.25">
      <c r="A97" s="134"/>
      <c r="B97" s="134"/>
      <c r="C97" s="134"/>
      <c r="D97" s="134"/>
      <c r="E97" s="134"/>
      <c r="F97" s="134"/>
      <c r="G97" s="134"/>
      <c r="H97" s="134"/>
      <c r="I97" s="134"/>
      <c r="J97" s="134"/>
      <c r="K97" s="134"/>
      <c r="L97" s="134"/>
      <c r="M97" s="134"/>
      <c r="N97" s="134"/>
      <c r="O97" s="134"/>
      <c r="P97" s="134"/>
      <c r="Q97" s="134"/>
      <c r="R97" s="134"/>
      <c r="S97" s="134"/>
      <c r="T97" s="134"/>
      <c r="U97" s="134"/>
    </row>
    <row r="98" spans="1:21" x14ac:dyDescent="0.25">
      <c r="A98" s="134"/>
      <c r="B98" s="134"/>
      <c r="C98" s="134"/>
      <c r="D98" s="134"/>
      <c r="E98" s="134"/>
      <c r="F98" s="134"/>
      <c r="G98" s="134"/>
      <c r="H98" s="134"/>
      <c r="I98" s="134"/>
      <c r="J98" s="134"/>
      <c r="K98" s="134"/>
      <c r="L98" s="134"/>
      <c r="M98" s="134"/>
      <c r="N98" s="134"/>
      <c r="O98" s="134"/>
      <c r="P98" s="134"/>
      <c r="Q98" s="134"/>
      <c r="R98" s="134"/>
      <c r="S98" s="134"/>
      <c r="T98" s="134"/>
      <c r="U98" s="134"/>
    </row>
    <row r="99" spans="1:21" x14ac:dyDescent="0.25">
      <c r="A99" s="134"/>
      <c r="B99" s="134"/>
      <c r="C99" s="134"/>
      <c r="D99" s="134"/>
      <c r="E99" s="134"/>
      <c r="F99" s="134"/>
      <c r="G99" s="134"/>
      <c r="H99" s="134"/>
      <c r="I99" s="134"/>
      <c r="J99" s="134"/>
      <c r="K99" s="134"/>
      <c r="L99" s="134"/>
      <c r="M99" s="134"/>
      <c r="N99" s="134"/>
      <c r="O99" s="134"/>
      <c r="P99" s="134"/>
      <c r="Q99" s="134"/>
      <c r="R99" s="134"/>
      <c r="S99" s="134"/>
      <c r="T99" s="134"/>
      <c r="U99" s="134"/>
    </row>
    <row r="100" spans="1:21"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row>
    <row r="101" spans="1:21"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row>
    <row r="102" spans="1:21"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row>
    <row r="103" spans="1:21"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row>
    <row r="104" spans="1:21"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row>
    <row r="105" spans="1:21"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row>
    <row r="106" spans="1:21"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row>
    <row r="107" spans="1:21"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row>
    <row r="108" spans="1:21"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row>
    <row r="109" spans="1:21"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row>
    <row r="110" spans="1:21"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row>
    <row r="111" spans="1:2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row>
    <row r="112" spans="1:2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row>
    <row r="113" spans="1:2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row>
    <row r="114" spans="1:2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row>
    <row r="115" spans="1:2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row>
    <row r="116" spans="1:2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row>
    <row r="117" spans="1:2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row>
    <row r="118" spans="1:2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row>
    <row r="119" spans="1:2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row>
    <row r="120" spans="1:2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row>
    <row r="121" spans="1:2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row>
    <row r="122" spans="1:2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row>
    <row r="123" spans="1:2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row>
    <row r="124" spans="1:2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row>
    <row r="125" spans="1:2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row>
    <row r="126" spans="1:2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row>
    <row r="127" spans="1:2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row>
    <row r="128" spans="1:2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row>
    <row r="129" spans="1:2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row>
    <row r="130" spans="1:21"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row>
    <row r="131" spans="1:2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row>
    <row r="132" spans="1:2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row>
    <row r="133" spans="1:2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row>
    <row r="134" spans="1:2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row>
    <row r="135" spans="1:2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row>
    <row r="136" spans="1:21"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row>
    <row r="137" spans="1:2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row>
    <row r="138" spans="1:21"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row>
    <row r="139" spans="1:21"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row>
    <row r="140" spans="1:21"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row>
    <row r="141" spans="1:21"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row>
    <row r="142" spans="1:21"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row>
    <row r="143" spans="1:21"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row>
    <row r="144" spans="1:21"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row>
    <row r="145" spans="1:21"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row>
    <row r="146" spans="1:21"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row>
    <row r="147" spans="1:21"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row>
    <row r="148" spans="1:21"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row>
    <row r="149" spans="1:21"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row>
    <row r="150" spans="1:21"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row>
    <row r="151" spans="1:21"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row>
    <row r="152" spans="1:21"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row>
    <row r="153" spans="1:21"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row>
    <row r="154" spans="1:21"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row>
    <row r="155" spans="1:21"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row>
    <row r="156" spans="1:21"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row>
    <row r="157" spans="1:21"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row>
    <row r="158" spans="1:21"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row>
    <row r="159" spans="1:21"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row>
    <row r="160" spans="1:21"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row>
    <row r="161" spans="1:21"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row>
    <row r="162" spans="1:21"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row>
    <row r="163" spans="1:21"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row>
    <row r="164" spans="1:21"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row>
    <row r="165" spans="1:21"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row>
    <row r="166" spans="1:21"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row>
    <row r="167" spans="1:21"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row>
    <row r="168" spans="1:21"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row>
    <row r="169" spans="1:21"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row>
    <row r="170" spans="1:21"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row>
    <row r="171" spans="1:21"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row>
    <row r="172" spans="1:21"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row>
    <row r="173" spans="1:21"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row>
    <row r="174" spans="1:21"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row>
    <row r="175" spans="1:21"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row>
    <row r="176" spans="1:21"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row>
    <row r="177" spans="1:21"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row>
    <row r="178" spans="1:21"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row>
    <row r="179" spans="1:21"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row>
    <row r="180" spans="1:21"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row>
    <row r="181" spans="1:21"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row>
    <row r="182" spans="1:21"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row>
    <row r="183" spans="1:21"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row>
    <row r="184" spans="1:21"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row>
    <row r="185" spans="1:21"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row>
    <row r="186" spans="1:21"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row>
    <row r="187" spans="1:21"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row>
    <row r="188" spans="1:21"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row>
    <row r="189" spans="1:21"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row>
    <row r="190" spans="1:21"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row>
    <row r="191" spans="1:21"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row>
    <row r="192" spans="1:21"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row>
    <row r="193" spans="1:21"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row>
    <row r="194" spans="1:21"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row>
    <row r="195" spans="1:21"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row>
    <row r="196" spans="1:21"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row>
    <row r="197" spans="1:21"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row>
    <row r="198" spans="1:21"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row>
    <row r="199" spans="1:21"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row>
    <row r="200" spans="1:21"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row>
    <row r="201" spans="1:21"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row>
    <row r="202" spans="1:21"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row>
    <row r="203" spans="1:21"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row>
    <row r="204" spans="1:21"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row>
    <row r="205" spans="1:21"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row>
    <row r="206" spans="1:21"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row>
    <row r="207" spans="1:21"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row>
    <row r="208" spans="1:21"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row>
    <row r="209" spans="1:21"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row>
    <row r="210" spans="1:21"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row>
    <row r="211" spans="1:21"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row>
    <row r="212" spans="1:21"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row>
    <row r="213" spans="1:21"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row>
    <row r="214" spans="1:21"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row>
    <row r="215" spans="1:21"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row>
    <row r="216" spans="1:21"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row>
    <row r="217" spans="1:21"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row>
    <row r="218" spans="1:21"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row>
    <row r="219" spans="1:21"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row>
    <row r="220" spans="1:21"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row>
    <row r="221" spans="1:21"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row>
    <row r="222" spans="1:21"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row>
    <row r="223" spans="1:21"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row>
    <row r="224" spans="1:21"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row>
    <row r="225" spans="1:21"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row>
    <row r="226" spans="1:21"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row>
    <row r="227" spans="1:21"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row>
    <row r="228" spans="1:21"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row>
    <row r="229" spans="1:21"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row>
    <row r="230" spans="1:21"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row>
    <row r="231" spans="1:21"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row>
    <row r="232" spans="1:21"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row>
    <row r="233" spans="1:21"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row>
    <row r="234" spans="1:21"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row>
    <row r="235" spans="1:21"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row>
    <row r="236" spans="1:21"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row>
    <row r="237" spans="1:21"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row>
    <row r="238" spans="1:21"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row>
    <row r="239" spans="1:21"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row>
    <row r="240" spans="1:21"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row>
    <row r="241" spans="1:21"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row>
    <row r="242" spans="1:21"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row>
    <row r="243" spans="1:21"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row>
    <row r="244" spans="1:21"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row>
    <row r="245" spans="1:21"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row>
    <row r="246" spans="1:21"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row>
    <row r="247" spans="1:21"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row>
    <row r="248" spans="1:21"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row>
    <row r="249" spans="1:21"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row>
    <row r="250" spans="1:21"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row>
    <row r="251" spans="1:21"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row>
    <row r="252" spans="1:21"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row>
    <row r="253" spans="1:21"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row>
    <row r="254" spans="1:21"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row>
    <row r="255" spans="1:21"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row>
    <row r="256" spans="1:21"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row>
    <row r="257" spans="1:21"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row>
    <row r="258" spans="1:21"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row>
    <row r="259" spans="1:21"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row>
    <row r="260" spans="1:21"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row>
    <row r="261" spans="1:21"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row>
    <row r="262" spans="1:21"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row>
    <row r="263" spans="1:21"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row>
    <row r="264" spans="1:21"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row>
    <row r="265" spans="1:21"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row>
    <row r="266" spans="1:21"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row>
    <row r="267" spans="1:21"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row>
    <row r="268" spans="1:21"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row>
    <row r="269" spans="1:21"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row>
    <row r="270" spans="1:21"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row>
    <row r="271" spans="1:21"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row>
    <row r="272" spans="1:21"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row>
    <row r="273" spans="1:21"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row>
    <row r="274" spans="1:21"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row>
    <row r="275" spans="1:21"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row>
    <row r="276" spans="1:21"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row>
    <row r="277" spans="1:21"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row>
    <row r="278" spans="1:21"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row>
    <row r="279" spans="1:21"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row>
    <row r="280" spans="1:21"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row>
    <row r="281" spans="1:21"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row>
    <row r="282" spans="1:21"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row>
    <row r="283" spans="1:21"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row>
    <row r="284" spans="1:21"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row>
    <row r="285" spans="1:21"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row>
    <row r="286" spans="1:21"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row>
    <row r="287" spans="1:21"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row>
    <row r="288" spans="1:21"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row>
    <row r="289" spans="1:21"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row>
    <row r="290" spans="1:21"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row>
    <row r="291" spans="1:21"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row>
    <row r="292" spans="1:21"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row>
    <row r="293" spans="1:21"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row>
    <row r="294" spans="1:21"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row>
    <row r="295" spans="1:21"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row>
    <row r="296" spans="1:21"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row>
    <row r="297" spans="1:21"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row>
    <row r="298" spans="1:21"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row>
    <row r="299" spans="1:21"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row>
    <row r="300" spans="1:21"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row>
    <row r="301" spans="1:21"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row>
    <row r="302" spans="1:21"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row>
    <row r="303" spans="1:21"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row>
    <row r="304" spans="1:21"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row>
    <row r="305" spans="1:21"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row>
    <row r="306" spans="1:21"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row>
    <row r="307" spans="1:21"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row>
    <row r="308" spans="1:21"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row>
    <row r="309" spans="1:21"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row>
    <row r="310" spans="1:21"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row>
    <row r="311" spans="1:21"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row>
    <row r="312" spans="1:21"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row>
    <row r="313" spans="1:21"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row>
    <row r="314" spans="1:21"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row>
    <row r="315" spans="1:21"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row>
    <row r="316" spans="1:21"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row>
    <row r="317" spans="1:21"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row>
    <row r="318" spans="1:21"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row>
    <row r="319" spans="1:21"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row>
    <row r="320" spans="1:21"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row>
    <row r="321" spans="1:21"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row>
    <row r="322" spans="1:21"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row>
    <row r="323" spans="1:21"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row>
    <row r="324" spans="1:21"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row>
    <row r="325" spans="1:21"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row>
    <row r="326" spans="1:21"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row>
    <row r="327" spans="1:21"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row>
    <row r="328" spans="1:21"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row>
    <row r="329" spans="1:21"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row>
    <row r="330" spans="1:21"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row>
    <row r="331" spans="1:21"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row>
    <row r="332" spans="1:21"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row>
    <row r="333" spans="1:21" x14ac:dyDescent="0.25">
      <c r="A333" s="134"/>
      <c r="B333" s="134"/>
      <c r="C333" s="134"/>
      <c r="D333" s="134"/>
      <c r="E333" s="134"/>
      <c r="F333" s="134"/>
      <c r="G333" s="134"/>
      <c r="H333" s="134"/>
      <c r="I333" s="134"/>
      <c r="J333" s="134"/>
      <c r="K333" s="134"/>
      <c r="L333" s="134"/>
      <c r="M333" s="134"/>
      <c r="N333" s="134"/>
      <c r="O333" s="134"/>
      <c r="P333" s="134"/>
      <c r="Q333" s="134"/>
      <c r="R333" s="134"/>
      <c r="S333" s="134"/>
      <c r="T333" s="134"/>
      <c r="U333" s="134"/>
    </row>
    <row r="334" spans="1:21" x14ac:dyDescent="0.25">
      <c r="A334" s="134"/>
      <c r="B334" s="134"/>
      <c r="C334" s="134"/>
      <c r="D334" s="134"/>
      <c r="E334" s="134"/>
      <c r="F334" s="134"/>
      <c r="G334" s="134"/>
      <c r="H334" s="134"/>
      <c r="I334" s="134"/>
      <c r="J334" s="134"/>
      <c r="K334" s="134"/>
      <c r="L334" s="134"/>
      <c r="M334" s="134"/>
      <c r="N334" s="134"/>
      <c r="O334" s="134"/>
      <c r="P334" s="134"/>
      <c r="Q334" s="134"/>
      <c r="R334" s="134"/>
      <c r="S334" s="134"/>
      <c r="T334" s="134"/>
      <c r="U334" s="134"/>
    </row>
    <row r="335" spans="1:21" x14ac:dyDescent="0.25">
      <c r="A335" s="134"/>
      <c r="B335" s="134"/>
      <c r="C335" s="134"/>
      <c r="D335" s="134"/>
      <c r="E335" s="134"/>
      <c r="F335" s="134"/>
      <c r="G335" s="134"/>
      <c r="H335" s="134"/>
      <c r="I335" s="134"/>
      <c r="J335" s="134"/>
      <c r="K335" s="134"/>
      <c r="L335" s="134"/>
      <c r="M335" s="134"/>
      <c r="N335" s="134"/>
      <c r="O335" s="134"/>
      <c r="P335" s="134"/>
      <c r="Q335" s="134"/>
      <c r="R335" s="134"/>
      <c r="S335" s="134"/>
      <c r="T335" s="134"/>
      <c r="U335" s="134"/>
    </row>
    <row r="336" spans="1:21" x14ac:dyDescent="0.25">
      <c r="A336" s="134"/>
      <c r="B336" s="134"/>
      <c r="C336" s="134"/>
      <c r="D336" s="134"/>
      <c r="E336" s="134"/>
      <c r="F336" s="134"/>
      <c r="G336" s="134"/>
      <c r="H336" s="134"/>
      <c r="I336" s="134"/>
      <c r="J336" s="134"/>
      <c r="K336" s="134"/>
      <c r="L336" s="134"/>
      <c r="M336" s="134"/>
      <c r="N336" s="134"/>
      <c r="O336" s="134"/>
      <c r="P336" s="134"/>
      <c r="Q336" s="134"/>
      <c r="R336" s="134"/>
      <c r="S336" s="134"/>
      <c r="T336" s="134"/>
      <c r="U336" s="134"/>
    </row>
    <row r="337" spans="1:21" x14ac:dyDescent="0.25">
      <c r="A337" s="134"/>
      <c r="B337" s="134"/>
      <c r="C337" s="134"/>
      <c r="D337" s="134"/>
      <c r="E337" s="134"/>
      <c r="F337" s="134"/>
      <c r="G337" s="134"/>
      <c r="H337" s="134"/>
      <c r="I337" s="134"/>
      <c r="J337" s="134"/>
      <c r="K337" s="134"/>
      <c r="L337" s="134"/>
      <c r="M337" s="134"/>
      <c r="N337" s="134"/>
      <c r="O337" s="134"/>
      <c r="P337" s="134"/>
      <c r="Q337" s="134"/>
      <c r="R337" s="134"/>
      <c r="S337" s="134"/>
      <c r="T337" s="134"/>
      <c r="U337" s="134"/>
    </row>
    <row r="338" spans="1:21" x14ac:dyDescent="0.25">
      <c r="A338" s="134"/>
      <c r="B338" s="134"/>
      <c r="C338" s="134"/>
      <c r="D338" s="134"/>
      <c r="E338" s="134"/>
      <c r="F338" s="134"/>
      <c r="G338" s="134"/>
      <c r="H338" s="134"/>
      <c r="I338" s="134"/>
      <c r="J338" s="134"/>
      <c r="K338" s="134"/>
      <c r="L338" s="134"/>
      <c r="M338" s="134"/>
      <c r="N338" s="134"/>
      <c r="O338" s="134"/>
      <c r="P338" s="134"/>
      <c r="Q338" s="134"/>
      <c r="R338" s="134"/>
      <c r="S338" s="134"/>
      <c r="T338" s="134"/>
      <c r="U338" s="134"/>
    </row>
    <row r="339" spans="1:21" x14ac:dyDescent="0.25">
      <c r="A339" s="134"/>
      <c r="B339" s="134"/>
      <c r="C339" s="134"/>
      <c r="D339" s="134"/>
      <c r="E339" s="134"/>
      <c r="F339" s="134"/>
      <c r="G339" s="134"/>
      <c r="H339" s="134"/>
      <c r="I339" s="134"/>
      <c r="J339" s="134"/>
      <c r="K339" s="134"/>
      <c r="L339" s="134"/>
      <c r="M339" s="134"/>
      <c r="N339" s="134"/>
      <c r="O339" s="134"/>
      <c r="P339" s="134"/>
      <c r="Q339" s="134"/>
      <c r="R339" s="134"/>
      <c r="S339" s="134"/>
      <c r="T339" s="134"/>
      <c r="U339" s="134"/>
    </row>
    <row r="340" spans="1:21" x14ac:dyDescent="0.25">
      <c r="A340" s="134"/>
      <c r="B340" s="134"/>
      <c r="C340" s="134"/>
      <c r="D340" s="134"/>
      <c r="E340" s="134"/>
      <c r="F340" s="134"/>
      <c r="G340" s="134"/>
      <c r="H340" s="134"/>
      <c r="I340" s="134"/>
      <c r="J340" s="134"/>
      <c r="K340" s="134"/>
      <c r="L340" s="134"/>
      <c r="M340" s="134"/>
      <c r="N340" s="134"/>
      <c r="O340" s="134"/>
      <c r="P340" s="134"/>
      <c r="Q340" s="134"/>
      <c r="R340" s="134"/>
      <c r="S340" s="134"/>
      <c r="T340" s="134"/>
      <c r="U340" s="134"/>
    </row>
    <row r="341" spans="1:21" x14ac:dyDescent="0.25">
      <c r="A341" s="134"/>
      <c r="B341" s="134"/>
      <c r="C341" s="134"/>
      <c r="D341" s="134"/>
      <c r="E341" s="134"/>
      <c r="F341" s="134"/>
      <c r="G341" s="134"/>
      <c r="H341" s="134"/>
      <c r="I341" s="134"/>
      <c r="J341" s="134"/>
      <c r="K341" s="134"/>
      <c r="L341" s="134"/>
      <c r="M341" s="134"/>
      <c r="N341" s="134"/>
      <c r="O341" s="134"/>
      <c r="P341" s="134"/>
      <c r="Q341" s="134"/>
      <c r="R341" s="134"/>
      <c r="S341" s="134"/>
      <c r="T341" s="134"/>
      <c r="U341" s="134"/>
    </row>
    <row r="342" spans="1:21" x14ac:dyDescent="0.25">
      <c r="A342" s="134"/>
      <c r="B342" s="134"/>
      <c r="C342" s="134"/>
      <c r="D342" s="134"/>
      <c r="E342" s="134"/>
      <c r="F342" s="134"/>
      <c r="G342" s="134"/>
      <c r="H342" s="134"/>
      <c r="I342" s="134"/>
      <c r="J342" s="134"/>
      <c r="K342" s="134"/>
      <c r="L342" s="134"/>
      <c r="M342" s="134"/>
      <c r="N342" s="134"/>
      <c r="O342" s="134"/>
      <c r="P342" s="134"/>
      <c r="Q342" s="134"/>
      <c r="R342" s="134"/>
      <c r="S342" s="134"/>
      <c r="T342" s="134"/>
      <c r="U342" s="134"/>
    </row>
    <row r="343" spans="1:21" x14ac:dyDescent="0.25">
      <c r="A343" s="134"/>
      <c r="B343" s="134"/>
      <c r="C343" s="134"/>
      <c r="D343" s="134"/>
      <c r="E343" s="134"/>
      <c r="F343" s="134"/>
      <c r="G343" s="134"/>
      <c r="H343" s="134"/>
      <c r="I343" s="134"/>
      <c r="J343" s="134"/>
      <c r="K343" s="134"/>
      <c r="L343" s="134"/>
      <c r="M343" s="134"/>
      <c r="N343" s="134"/>
      <c r="O343" s="134"/>
      <c r="P343" s="134"/>
      <c r="Q343" s="134"/>
      <c r="R343" s="134"/>
      <c r="S343" s="134"/>
      <c r="T343" s="134"/>
      <c r="U343" s="134"/>
    </row>
    <row r="344" spans="1:21" x14ac:dyDescent="0.25">
      <c r="A344" s="134"/>
      <c r="B344" s="134"/>
      <c r="C344" s="134"/>
      <c r="D344" s="134"/>
      <c r="E344" s="134"/>
      <c r="F344" s="134"/>
      <c r="G344" s="134"/>
      <c r="H344" s="134"/>
      <c r="I344" s="134"/>
      <c r="J344" s="134"/>
      <c r="K344" s="134"/>
      <c r="L344" s="134"/>
      <c r="M344" s="134"/>
      <c r="N344" s="134"/>
      <c r="O344" s="134"/>
      <c r="P344" s="134"/>
      <c r="Q344" s="134"/>
      <c r="R344" s="134"/>
      <c r="S344" s="134"/>
      <c r="T344" s="134"/>
      <c r="U344" s="134"/>
    </row>
    <row r="345" spans="1:21" x14ac:dyDescent="0.25">
      <c r="A345" s="134"/>
      <c r="B345" s="134"/>
      <c r="C345" s="134"/>
      <c r="D345" s="134"/>
      <c r="E345" s="134"/>
      <c r="F345" s="134"/>
      <c r="G345" s="134"/>
      <c r="H345" s="134"/>
      <c r="I345" s="134"/>
      <c r="J345" s="134"/>
      <c r="K345" s="134"/>
      <c r="L345" s="134"/>
      <c r="M345" s="134"/>
      <c r="N345" s="134"/>
      <c r="O345" s="134"/>
      <c r="P345" s="134"/>
      <c r="Q345" s="134"/>
      <c r="R345" s="134"/>
      <c r="S345" s="134"/>
      <c r="T345" s="134"/>
      <c r="U345" s="134"/>
    </row>
    <row r="346" spans="1:21" x14ac:dyDescent="0.25">
      <c r="A346" s="134"/>
      <c r="B346" s="134"/>
      <c r="C346" s="134"/>
      <c r="D346" s="134"/>
      <c r="E346" s="134"/>
      <c r="F346" s="134"/>
      <c r="G346" s="134"/>
      <c r="H346" s="134"/>
      <c r="I346" s="134"/>
      <c r="J346" s="134"/>
      <c r="K346" s="134"/>
      <c r="L346" s="134"/>
      <c r="M346" s="134"/>
      <c r="N346" s="134"/>
      <c r="O346" s="134"/>
      <c r="P346" s="134"/>
      <c r="Q346" s="134"/>
      <c r="R346" s="134"/>
      <c r="S346" s="134"/>
      <c r="T346" s="134"/>
      <c r="U346" s="134"/>
    </row>
    <row r="347" spans="1:21" x14ac:dyDescent="0.25">
      <c r="A347" s="134"/>
      <c r="B347" s="134"/>
      <c r="C347" s="134"/>
      <c r="D347" s="134"/>
      <c r="E347" s="134"/>
      <c r="F347" s="134"/>
      <c r="G347" s="134"/>
      <c r="H347" s="134"/>
      <c r="I347" s="134"/>
      <c r="J347" s="134"/>
      <c r="K347" s="134"/>
      <c r="L347" s="134"/>
      <c r="M347" s="134"/>
      <c r="N347" s="134"/>
      <c r="O347" s="134"/>
      <c r="P347" s="134"/>
      <c r="Q347" s="134"/>
      <c r="R347" s="134"/>
      <c r="S347" s="134"/>
      <c r="T347" s="134"/>
      <c r="U347" s="134"/>
    </row>
    <row r="348" spans="1:21" x14ac:dyDescent="0.25">
      <c r="A348" s="134"/>
      <c r="B348" s="134"/>
      <c r="C348" s="134"/>
      <c r="D348" s="134"/>
      <c r="E348" s="134"/>
      <c r="F348" s="134"/>
      <c r="G348" s="134"/>
      <c r="H348" s="134"/>
      <c r="I348" s="134"/>
      <c r="J348" s="134"/>
      <c r="K348" s="134"/>
      <c r="L348" s="134"/>
      <c r="M348" s="134"/>
      <c r="N348" s="134"/>
      <c r="O348" s="134"/>
      <c r="P348" s="134"/>
      <c r="Q348" s="134"/>
      <c r="R348" s="134"/>
      <c r="S348" s="134"/>
      <c r="T348" s="134"/>
      <c r="U348" s="134"/>
    </row>
    <row r="349" spans="1:21" x14ac:dyDescent="0.25">
      <c r="A349" s="134"/>
      <c r="B349" s="134"/>
      <c r="C349" s="134"/>
      <c r="D349" s="134"/>
      <c r="E349" s="134"/>
      <c r="F349" s="134"/>
      <c r="G349" s="134"/>
      <c r="H349" s="134"/>
      <c r="I349" s="134"/>
      <c r="J349" s="134"/>
      <c r="K349" s="134"/>
      <c r="L349" s="134"/>
      <c r="M349" s="134"/>
      <c r="N349" s="134"/>
      <c r="O349" s="134"/>
      <c r="P349" s="134"/>
      <c r="Q349" s="134"/>
      <c r="R349" s="134"/>
      <c r="S349" s="134"/>
      <c r="T349" s="134"/>
      <c r="U349" s="134"/>
    </row>
    <row r="350" spans="1:21" x14ac:dyDescent="0.25">
      <c r="A350" s="134"/>
      <c r="B350" s="134"/>
      <c r="C350" s="134"/>
      <c r="D350" s="134"/>
      <c r="E350" s="134"/>
      <c r="F350" s="134"/>
      <c r="G350" s="134"/>
      <c r="H350" s="134"/>
      <c r="I350" s="134"/>
      <c r="J350" s="134"/>
      <c r="K350" s="134"/>
      <c r="L350" s="134"/>
      <c r="M350" s="134"/>
      <c r="N350" s="134"/>
      <c r="O350" s="134"/>
      <c r="P350" s="134"/>
      <c r="Q350" s="134"/>
      <c r="R350" s="134"/>
      <c r="S350" s="134"/>
      <c r="T350" s="134"/>
      <c r="U350" s="134"/>
    </row>
    <row r="351" spans="1:21" x14ac:dyDescent="0.25">
      <c r="A351" s="134"/>
      <c r="B351" s="134"/>
      <c r="C351" s="134"/>
      <c r="D351" s="134"/>
      <c r="E351" s="134"/>
      <c r="F351" s="134"/>
      <c r="G351" s="134"/>
      <c r="H351" s="134"/>
      <c r="I351" s="134"/>
      <c r="J351" s="134"/>
      <c r="K351" s="134"/>
      <c r="L351" s="134"/>
      <c r="M351" s="134"/>
      <c r="N351" s="134"/>
      <c r="O351" s="134"/>
      <c r="P351" s="134"/>
      <c r="Q351" s="134"/>
      <c r="R351" s="134"/>
      <c r="S351" s="134"/>
      <c r="T351" s="134"/>
      <c r="U351" s="134"/>
    </row>
    <row r="352" spans="1:21" x14ac:dyDescent="0.25">
      <c r="A352" s="134"/>
      <c r="B352" s="134"/>
      <c r="C352" s="134"/>
      <c r="D352" s="134"/>
      <c r="E352" s="134"/>
      <c r="F352" s="134"/>
      <c r="G352" s="134"/>
      <c r="H352" s="134"/>
      <c r="I352" s="134"/>
      <c r="J352" s="134"/>
      <c r="K352" s="134"/>
      <c r="L352" s="134"/>
      <c r="M352" s="134"/>
      <c r="N352" s="134"/>
      <c r="O352" s="134"/>
      <c r="P352" s="134"/>
      <c r="Q352" s="134"/>
      <c r="R352" s="134"/>
      <c r="S352" s="134"/>
      <c r="T352" s="134"/>
      <c r="U352" s="134"/>
    </row>
    <row r="353" spans="1:21" x14ac:dyDescent="0.25">
      <c r="A353" s="134"/>
      <c r="B353" s="134"/>
      <c r="C353" s="134"/>
      <c r="D353" s="134"/>
      <c r="E353" s="134"/>
      <c r="F353" s="134"/>
      <c r="G353" s="134"/>
      <c r="H353" s="134"/>
      <c r="I353" s="134"/>
      <c r="J353" s="134"/>
      <c r="K353" s="134"/>
      <c r="L353" s="134"/>
      <c r="M353" s="134"/>
      <c r="N353" s="134"/>
      <c r="O353" s="134"/>
      <c r="P353" s="134"/>
      <c r="Q353" s="134"/>
      <c r="R353" s="134"/>
      <c r="S353" s="134"/>
      <c r="T353" s="134"/>
      <c r="U353" s="134"/>
    </row>
    <row r="354" spans="1:21" x14ac:dyDescent="0.25">
      <c r="A354" s="134"/>
      <c r="B354" s="134"/>
      <c r="C354" s="134"/>
      <c r="D354" s="134"/>
      <c r="E354" s="134"/>
      <c r="F354" s="134"/>
      <c r="G354" s="134"/>
      <c r="H354" s="134"/>
      <c r="I354" s="134"/>
      <c r="J354" s="134"/>
      <c r="K354" s="134"/>
      <c r="L354" s="134"/>
      <c r="M354" s="134"/>
      <c r="N354" s="134"/>
      <c r="O354" s="134"/>
      <c r="P354" s="134"/>
      <c r="Q354" s="134"/>
      <c r="R354" s="134"/>
      <c r="S354" s="134"/>
      <c r="T354" s="134"/>
      <c r="U354" s="134"/>
    </row>
    <row r="355" spans="1:21" x14ac:dyDescent="0.25">
      <c r="A355" s="134"/>
      <c r="B355" s="134"/>
      <c r="C355" s="134"/>
      <c r="D355" s="134"/>
      <c r="E355" s="134"/>
      <c r="F355" s="134"/>
      <c r="G355" s="134"/>
      <c r="H355" s="134"/>
      <c r="I355" s="134"/>
      <c r="J355" s="134"/>
      <c r="K355" s="134"/>
      <c r="L355" s="134"/>
      <c r="M355" s="134"/>
      <c r="N355" s="134"/>
      <c r="O355" s="134"/>
      <c r="P355" s="134"/>
      <c r="Q355" s="134"/>
      <c r="R355" s="134"/>
      <c r="S355" s="134"/>
      <c r="T355" s="134"/>
      <c r="U355" s="134"/>
    </row>
    <row r="356" spans="1:21" x14ac:dyDescent="0.25">
      <c r="A356" s="134"/>
      <c r="B356" s="134"/>
      <c r="C356" s="134"/>
      <c r="D356" s="134"/>
      <c r="E356" s="134"/>
      <c r="F356" s="134"/>
      <c r="G356" s="134"/>
      <c r="H356" s="134"/>
      <c r="I356" s="134"/>
      <c r="J356" s="134"/>
      <c r="K356" s="134"/>
      <c r="L356" s="134"/>
      <c r="M356" s="134"/>
      <c r="N356" s="134"/>
      <c r="O356" s="134"/>
      <c r="P356" s="134"/>
      <c r="Q356" s="134"/>
      <c r="R356" s="134"/>
      <c r="S356" s="134"/>
      <c r="T356" s="134"/>
      <c r="U356" s="134"/>
    </row>
    <row r="357" spans="1:21" x14ac:dyDescent="0.25">
      <c r="A357" s="134"/>
      <c r="B357" s="134"/>
      <c r="C357" s="134"/>
      <c r="D357" s="134"/>
      <c r="E357" s="134"/>
      <c r="F357" s="134"/>
      <c r="G357" s="134"/>
      <c r="H357" s="134"/>
      <c r="I357" s="134"/>
      <c r="J357" s="134"/>
      <c r="K357" s="134"/>
      <c r="L357" s="134"/>
      <c r="M357" s="134"/>
      <c r="N357" s="134"/>
      <c r="O357" s="134"/>
      <c r="P357" s="134"/>
      <c r="Q357" s="134"/>
      <c r="R357" s="134"/>
      <c r="S357" s="134"/>
      <c r="T357" s="134"/>
      <c r="U357" s="134"/>
    </row>
    <row r="358" spans="1:21" x14ac:dyDescent="0.25">
      <c r="A358" s="134"/>
      <c r="B358" s="134"/>
      <c r="C358" s="134"/>
      <c r="D358" s="134"/>
      <c r="E358" s="134"/>
      <c r="F358" s="134"/>
      <c r="G358" s="134"/>
      <c r="H358" s="134"/>
      <c r="I358" s="134"/>
      <c r="J358" s="134"/>
      <c r="K358" s="134"/>
      <c r="L358" s="134"/>
      <c r="M358" s="134"/>
      <c r="N358" s="134"/>
      <c r="O358" s="134"/>
      <c r="P358" s="134"/>
      <c r="Q358" s="134"/>
      <c r="R358" s="134"/>
      <c r="S358" s="134"/>
      <c r="T358" s="134"/>
      <c r="U358" s="134"/>
    </row>
    <row r="359" spans="1:21" x14ac:dyDescent="0.25">
      <c r="A359" s="134"/>
      <c r="B359" s="134"/>
      <c r="C359" s="134"/>
      <c r="D359" s="134"/>
      <c r="E359" s="134"/>
      <c r="F359" s="134"/>
      <c r="G359" s="134"/>
      <c r="H359" s="134"/>
      <c r="I359" s="134"/>
      <c r="J359" s="134"/>
      <c r="K359" s="134"/>
      <c r="L359" s="134"/>
      <c r="M359" s="134"/>
      <c r="N359" s="134"/>
      <c r="O359" s="134"/>
      <c r="P359" s="134"/>
      <c r="Q359" s="134"/>
      <c r="R359" s="134"/>
      <c r="S359" s="134"/>
      <c r="T359" s="134"/>
      <c r="U359" s="134"/>
    </row>
    <row r="360" spans="1:21" x14ac:dyDescent="0.25">
      <c r="A360" s="134"/>
      <c r="B360" s="134"/>
      <c r="C360" s="134"/>
      <c r="D360" s="134"/>
      <c r="E360" s="134"/>
      <c r="F360" s="134"/>
      <c r="G360" s="134"/>
      <c r="H360" s="134"/>
      <c r="I360" s="134"/>
      <c r="J360" s="134"/>
      <c r="K360" s="134"/>
      <c r="L360" s="134"/>
      <c r="M360" s="134"/>
      <c r="N360" s="134"/>
      <c r="O360" s="134"/>
      <c r="P360" s="134"/>
      <c r="Q360" s="134"/>
      <c r="R360" s="134"/>
      <c r="S360" s="134"/>
      <c r="T360" s="134"/>
      <c r="U360" s="134"/>
    </row>
    <row r="361" spans="1:21" x14ac:dyDescent="0.25">
      <c r="A361" s="134"/>
      <c r="B361" s="134"/>
      <c r="C361" s="134"/>
      <c r="D361" s="134"/>
      <c r="E361" s="134"/>
      <c r="F361" s="134"/>
      <c r="G361" s="134"/>
      <c r="H361" s="134"/>
      <c r="I361" s="134"/>
      <c r="J361" s="134"/>
      <c r="K361" s="134"/>
      <c r="L361" s="134"/>
      <c r="M361" s="134"/>
      <c r="N361" s="134"/>
      <c r="O361" s="134"/>
      <c r="P361" s="134"/>
      <c r="Q361" s="134"/>
      <c r="R361" s="134"/>
      <c r="S361" s="134"/>
      <c r="T361" s="134"/>
      <c r="U361" s="134"/>
    </row>
    <row r="362" spans="1:21" x14ac:dyDescent="0.25">
      <c r="A362" s="134"/>
      <c r="B362" s="134"/>
      <c r="C362" s="134"/>
      <c r="D362" s="134"/>
      <c r="E362" s="134"/>
      <c r="F362" s="134"/>
      <c r="G362" s="134"/>
      <c r="H362" s="134"/>
      <c r="I362" s="134"/>
      <c r="J362" s="134"/>
      <c r="K362" s="134"/>
      <c r="L362" s="134"/>
      <c r="M362" s="134"/>
      <c r="N362" s="134"/>
      <c r="O362" s="134"/>
      <c r="P362" s="134"/>
      <c r="Q362" s="134"/>
      <c r="R362" s="134"/>
      <c r="S362" s="134"/>
      <c r="T362" s="134"/>
      <c r="U362" s="134"/>
    </row>
    <row r="363" spans="1:21" x14ac:dyDescent="0.25">
      <c r="A363" s="134"/>
      <c r="B363" s="134"/>
      <c r="C363" s="134"/>
      <c r="D363" s="134"/>
      <c r="E363" s="134"/>
      <c r="F363" s="134"/>
      <c r="G363" s="134"/>
      <c r="H363" s="134"/>
      <c r="I363" s="134"/>
      <c r="J363" s="134"/>
      <c r="K363" s="134"/>
      <c r="L363" s="134"/>
      <c r="M363" s="134"/>
      <c r="N363" s="134"/>
      <c r="O363" s="134"/>
      <c r="P363" s="134"/>
      <c r="Q363" s="134"/>
      <c r="R363" s="134"/>
      <c r="S363" s="134"/>
      <c r="T363" s="134"/>
      <c r="U363" s="134"/>
    </row>
    <row r="364" spans="1:21" x14ac:dyDescent="0.25">
      <c r="A364" s="134"/>
      <c r="B364" s="134"/>
      <c r="C364" s="134"/>
      <c r="D364" s="134"/>
      <c r="E364" s="134"/>
      <c r="F364" s="134"/>
      <c r="G364" s="134"/>
      <c r="H364" s="134"/>
      <c r="I364" s="134"/>
      <c r="J364" s="134"/>
      <c r="K364" s="134"/>
      <c r="L364" s="134"/>
      <c r="M364" s="134"/>
      <c r="N364" s="134"/>
      <c r="O364" s="134"/>
      <c r="P364" s="134"/>
      <c r="Q364" s="134"/>
      <c r="R364" s="134"/>
      <c r="S364" s="134"/>
      <c r="T364" s="134"/>
      <c r="U364" s="134"/>
    </row>
    <row r="365" spans="1:21" x14ac:dyDescent="0.25">
      <c r="A365" s="134"/>
      <c r="B365" s="134"/>
      <c r="C365" s="134"/>
      <c r="D365" s="134"/>
      <c r="E365" s="134"/>
      <c r="F365" s="134"/>
      <c r="G365" s="134"/>
      <c r="H365" s="134"/>
      <c r="I365" s="134"/>
      <c r="J365" s="134"/>
      <c r="K365" s="134"/>
      <c r="L365" s="134"/>
      <c r="M365" s="134"/>
      <c r="N365" s="134"/>
      <c r="O365" s="134"/>
      <c r="P365" s="134"/>
      <c r="Q365" s="134"/>
      <c r="R365" s="134"/>
      <c r="S365" s="134"/>
      <c r="T365" s="134"/>
      <c r="U365" s="134"/>
    </row>
    <row r="366" spans="1:21" x14ac:dyDescent="0.25">
      <c r="A366" s="134"/>
      <c r="B366" s="134"/>
      <c r="C366" s="134"/>
      <c r="D366" s="134"/>
      <c r="E366" s="134"/>
      <c r="F366" s="134"/>
      <c r="G366" s="134"/>
      <c r="H366" s="134"/>
      <c r="I366" s="134"/>
      <c r="J366" s="134"/>
      <c r="K366" s="134"/>
      <c r="L366" s="134"/>
      <c r="M366" s="134"/>
      <c r="N366" s="134"/>
      <c r="O366" s="134"/>
      <c r="P366" s="134"/>
      <c r="Q366" s="134"/>
      <c r="R366" s="134"/>
      <c r="S366" s="134"/>
      <c r="T366" s="134"/>
      <c r="U366" s="134"/>
    </row>
    <row r="367" spans="1:21" x14ac:dyDescent="0.25">
      <c r="A367" s="134"/>
      <c r="B367" s="134"/>
      <c r="C367" s="134"/>
      <c r="D367" s="134"/>
      <c r="E367" s="134"/>
      <c r="F367" s="134"/>
      <c r="G367" s="134"/>
      <c r="H367" s="134"/>
      <c r="I367" s="134"/>
      <c r="J367" s="134"/>
      <c r="K367" s="134"/>
      <c r="L367" s="134"/>
      <c r="M367" s="134"/>
      <c r="N367" s="134"/>
      <c r="O367" s="134"/>
      <c r="P367" s="134"/>
      <c r="Q367" s="134"/>
      <c r="R367" s="134"/>
      <c r="S367" s="134"/>
      <c r="T367" s="134"/>
      <c r="U367" s="134"/>
    </row>
    <row r="368" spans="1:21" x14ac:dyDescent="0.25">
      <c r="A368" s="134"/>
      <c r="B368" s="134"/>
      <c r="C368" s="134"/>
      <c r="D368" s="134"/>
      <c r="E368" s="134"/>
      <c r="F368" s="134"/>
      <c r="G368" s="134"/>
      <c r="H368" s="134"/>
      <c r="I368" s="134"/>
      <c r="J368" s="134"/>
      <c r="K368" s="134"/>
      <c r="L368" s="134"/>
      <c r="M368" s="134"/>
      <c r="N368" s="134"/>
      <c r="O368" s="134"/>
      <c r="P368" s="134"/>
      <c r="Q368" s="134"/>
      <c r="R368" s="134"/>
      <c r="S368" s="134"/>
      <c r="T368" s="134"/>
      <c r="U368" s="134"/>
    </row>
    <row r="369" spans="1:21" x14ac:dyDescent="0.25">
      <c r="A369" s="134"/>
      <c r="B369" s="134"/>
      <c r="C369" s="134"/>
      <c r="D369" s="134"/>
      <c r="E369" s="134"/>
      <c r="F369" s="134"/>
      <c r="G369" s="134"/>
      <c r="H369" s="134"/>
      <c r="I369" s="134"/>
      <c r="J369" s="134"/>
      <c r="K369" s="134"/>
      <c r="L369" s="134"/>
      <c r="M369" s="134"/>
      <c r="N369" s="134"/>
      <c r="O369" s="134"/>
      <c r="P369" s="134"/>
      <c r="Q369" s="134"/>
      <c r="R369" s="134"/>
      <c r="S369" s="134"/>
      <c r="T369" s="134"/>
      <c r="U369" s="134"/>
    </row>
    <row r="370" spans="1:21" x14ac:dyDescent="0.25">
      <c r="A370" s="134"/>
      <c r="B370" s="134"/>
      <c r="C370" s="134"/>
      <c r="D370" s="134"/>
      <c r="E370" s="134"/>
      <c r="F370" s="134"/>
      <c r="G370" s="134"/>
      <c r="H370" s="134"/>
      <c r="I370" s="134"/>
      <c r="J370" s="134"/>
      <c r="K370" s="134"/>
      <c r="L370" s="134"/>
      <c r="M370" s="134"/>
      <c r="N370" s="134"/>
      <c r="O370" s="134"/>
      <c r="P370" s="134"/>
      <c r="Q370" s="134"/>
      <c r="R370" s="134"/>
      <c r="S370" s="134"/>
      <c r="T370" s="134"/>
      <c r="U370" s="134"/>
    </row>
    <row r="371" spans="1:21" x14ac:dyDescent="0.25">
      <c r="A371" s="134"/>
      <c r="B371" s="134"/>
      <c r="C371" s="134"/>
      <c r="D371" s="134"/>
      <c r="E371" s="134"/>
      <c r="F371" s="134"/>
      <c r="G371" s="134"/>
      <c r="H371" s="134"/>
      <c r="I371" s="134"/>
      <c r="J371" s="134"/>
      <c r="K371" s="134"/>
      <c r="L371" s="134"/>
      <c r="M371" s="134"/>
      <c r="N371" s="134"/>
      <c r="O371" s="134"/>
      <c r="P371" s="134"/>
      <c r="Q371" s="134"/>
      <c r="R371" s="134"/>
      <c r="S371" s="134"/>
      <c r="T371" s="134"/>
      <c r="U371" s="134"/>
    </row>
    <row r="372" spans="1:21" x14ac:dyDescent="0.25">
      <c r="A372" s="134"/>
      <c r="B372" s="134"/>
      <c r="C372" s="134"/>
      <c r="D372" s="134"/>
      <c r="E372" s="134"/>
      <c r="F372" s="134"/>
      <c r="G372" s="134"/>
      <c r="H372" s="134"/>
      <c r="I372" s="134"/>
      <c r="J372" s="134"/>
      <c r="K372" s="134"/>
      <c r="L372" s="134"/>
      <c r="M372" s="134"/>
      <c r="N372" s="134"/>
      <c r="O372" s="134"/>
      <c r="P372" s="134"/>
      <c r="Q372" s="134"/>
      <c r="R372" s="134"/>
      <c r="S372" s="134"/>
      <c r="T372" s="134"/>
      <c r="U372" s="134"/>
    </row>
    <row r="373" spans="1:21" x14ac:dyDescent="0.25">
      <c r="A373" s="134"/>
      <c r="B373" s="134"/>
      <c r="C373" s="134"/>
      <c r="D373" s="134"/>
      <c r="E373" s="134"/>
      <c r="F373" s="134"/>
      <c r="G373" s="134"/>
      <c r="H373" s="134"/>
      <c r="I373" s="134"/>
      <c r="J373" s="134"/>
      <c r="K373" s="134"/>
      <c r="L373" s="134"/>
      <c r="M373" s="134"/>
      <c r="N373" s="134"/>
      <c r="O373" s="134"/>
      <c r="P373" s="134"/>
      <c r="Q373" s="134"/>
      <c r="R373" s="134"/>
      <c r="S373" s="134"/>
      <c r="T373" s="134"/>
      <c r="U373" s="134"/>
    </row>
    <row r="374" spans="1:21" x14ac:dyDescent="0.25">
      <c r="A374" s="134"/>
      <c r="B374" s="134"/>
      <c r="C374" s="134"/>
      <c r="D374" s="134"/>
      <c r="E374" s="134"/>
      <c r="F374" s="134"/>
      <c r="G374" s="134"/>
      <c r="H374" s="134"/>
      <c r="I374" s="134"/>
      <c r="J374" s="134"/>
      <c r="K374" s="134"/>
      <c r="L374" s="134"/>
      <c r="M374" s="134"/>
      <c r="N374" s="134"/>
      <c r="O374" s="134"/>
      <c r="P374" s="134"/>
      <c r="Q374" s="134"/>
      <c r="R374" s="134"/>
      <c r="S374" s="134"/>
      <c r="T374" s="134"/>
      <c r="U374" s="134"/>
    </row>
    <row r="375" spans="1:21" x14ac:dyDescent="0.25">
      <c r="A375" s="134"/>
      <c r="B375" s="134"/>
      <c r="C375" s="134"/>
      <c r="D375" s="134"/>
      <c r="E375" s="134"/>
      <c r="F375" s="134"/>
      <c r="G375" s="134"/>
      <c r="H375" s="134"/>
      <c r="I375" s="134"/>
      <c r="J375" s="134"/>
      <c r="K375" s="134"/>
      <c r="L375" s="134"/>
      <c r="M375" s="134"/>
      <c r="N375" s="134"/>
      <c r="O375" s="134"/>
      <c r="P375" s="134"/>
      <c r="Q375" s="134"/>
      <c r="R375" s="134"/>
      <c r="S375" s="134"/>
      <c r="T375" s="134"/>
      <c r="U375" s="134"/>
    </row>
    <row r="376" spans="1:21" x14ac:dyDescent="0.25">
      <c r="A376" s="134"/>
      <c r="B376" s="134"/>
      <c r="C376" s="134"/>
      <c r="D376" s="134"/>
      <c r="E376" s="134"/>
      <c r="F376" s="134"/>
      <c r="G376" s="134"/>
      <c r="H376" s="134"/>
      <c r="I376" s="134"/>
      <c r="J376" s="134"/>
      <c r="K376" s="134"/>
      <c r="L376" s="134"/>
      <c r="M376" s="134"/>
      <c r="N376" s="134"/>
      <c r="O376" s="134"/>
      <c r="P376" s="134"/>
      <c r="Q376" s="134"/>
      <c r="R376" s="134"/>
      <c r="S376" s="134"/>
      <c r="T376" s="134"/>
      <c r="U376" s="134"/>
    </row>
    <row r="377" spans="1:21" x14ac:dyDescent="0.25">
      <c r="A377" s="134"/>
      <c r="B377" s="134"/>
      <c r="C377" s="134"/>
      <c r="D377" s="134"/>
      <c r="E377" s="134"/>
      <c r="F377" s="134"/>
      <c r="G377" s="134"/>
      <c r="H377" s="134"/>
      <c r="I377" s="134"/>
      <c r="J377" s="134"/>
      <c r="K377" s="134"/>
      <c r="L377" s="134"/>
      <c r="M377" s="134"/>
      <c r="N377" s="134"/>
      <c r="O377" s="134"/>
      <c r="P377" s="134"/>
      <c r="Q377" s="134"/>
      <c r="R377" s="134"/>
      <c r="S377" s="134"/>
      <c r="T377" s="134"/>
      <c r="U377" s="134"/>
    </row>
    <row r="378" spans="1:21" x14ac:dyDescent="0.25">
      <c r="A378" s="134"/>
      <c r="B378" s="134"/>
      <c r="C378" s="134"/>
      <c r="D378" s="134"/>
      <c r="E378" s="134"/>
      <c r="F378" s="134"/>
      <c r="G378" s="134"/>
      <c r="H378" s="134"/>
      <c r="I378" s="134"/>
      <c r="J378" s="134"/>
      <c r="K378" s="134"/>
      <c r="L378" s="134"/>
      <c r="M378" s="134"/>
      <c r="N378" s="134"/>
      <c r="O378" s="134"/>
      <c r="P378" s="134"/>
      <c r="Q378" s="134"/>
      <c r="R378" s="134"/>
      <c r="S378" s="134"/>
      <c r="T378" s="134"/>
      <c r="U378" s="134"/>
    </row>
    <row r="379" spans="1:21" x14ac:dyDescent="0.25">
      <c r="A379" s="134"/>
      <c r="B379" s="134"/>
      <c r="C379" s="134"/>
      <c r="D379" s="134"/>
      <c r="E379" s="134"/>
      <c r="F379" s="134"/>
      <c r="G379" s="134"/>
      <c r="H379" s="134"/>
      <c r="I379" s="134"/>
      <c r="J379" s="134"/>
      <c r="K379" s="134"/>
      <c r="L379" s="134"/>
      <c r="M379" s="134"/>
      <c r="N379" s="134"/>
      <c r="O379" s="134"/>
      <c r="P379" s="134"/>
      <c r="Q379" s="134"/>
      <c r="R379" s="134"/>
      <c r="S379" s="134"/>
      <c r="T379" s="134"/>
      <c r="U379" s="134"/>
    </row>
    <row r="380" spans="1:21" x14ac:dyDescent="0.25">
      <c r="A380" s="134"/>
      <c r="B380" s="134"/>
      <c r="C380" s="134"/>
      <c r="D380" s="134"/>
      <c r="E380" s="134"/>
      <c r="F380" s="134"/>
      <c r="G380" s="134"/>
      <c r="H380" s="134"/>
      <c r="I380" s="134"/>
      <c r="J380" s="134"/>
      <c r="K380" s="134"/>
      <c r="L380" s="134"/>
      <c r="M380" s="134"/>
      <c r="N380" s="134"/>
      <c r="O380" s="134"/>
      <c r="P380" s="134"/>
      <c r="Q380" s="134"/>
      <c r="R380" s="134"/>
      <c r="S380" s="134"/>
      <c r="T380" s="134"/>
      <c r="U380" s="134"/>
    </row>
    <row r="381" spans="1:21" x14ac:dyDescent="0.25">
      <c r="A381" s="134"/>
      <c r="B381" s="134"/>
      <c r="C381" s="134"/>
      <c r="D381" s="134"/>
      <c r="E381" s="134"/>
      <c r="F381" s="134"/>
      <c r="G381" s="134"/>
      <c r="H381" s="134"/>
      <c r="I381" s="134"/>
      <c r="J381" s="134"/>
      <c r="K381" s="134"/>
      <c r="L381" s="134"/>
      <c r="M381" s="134"/>
      <c r="N381" s="134"/>
      <c r="O381" s="134"/>
      <c r="P381" s="134"/>
      <c r="Q381" s="134"/>
      <c r="R381" s="134"/>
      <c r="S381" s="134"/>
      <c r="T381" s="134"/>
      <c r="U381" s="134"/>
    </row>
    <row r="382" spans="1:21" x14ac:dyDescent="0.25">
      <c r="A382" s="134"/>
      <c r="B382" s="134"/>
      <c r="C382" s="134"/>
      <c r="D382" s="134"/>
      <c r="E382" s="134"/>
      <c r="F382" s="134"/>
      <c r="G382" s="134"/>
      <c r="H382" s="134"/>
      <c r="I382" s="134"/>
      <c r="J382" s="134"/>
      <c r="K382" s="134"/>
      <c r="L382" s="134"/>
      <c r="M382" s="134"/>
      <c r="N382" s="134"/>
      <c r="O382" s="134"/>
      <c r="P382" s="134"/>
      <c r="Q382" s="134"/>
      <c r="R382" s="134"/>
      <c r="S382" s="134"/>
      <c r="T382" s="134"/>
      <c r="U382" s="134"/>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6"/>
  <sheetViews>
    <sheetView view="pageBreakPreview" zoomScale="80" zoomScaleNormal="80" zoomScaleSheetLayoutView="80" workbookViewId="0">
      <selection activeCell="B26" sqref="B26"/>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11"/>
      <c r="X1" s="111"/>
      <c r="Y1" s="111"/>
      <c r="Z1" s="103" t="s">
        <v>62</v>
      </c>
    </row>
    <row r="2" spans="1:28" x14ac:dyDescent="0.25">
      <c r="W2" s="111"/>
      <c r="X2" s="111"/>
      <c r="Y2" s="111"/>
      <c r="Z2" s="104" t="s">
        <v>9</v>
      </c>
    </row>
    <row r="3" spans="1:28" x14ac:dyDescent="0.25">
      <c r="W3" s="111"/>
      <c r="X3" s="111"/>
      <c r="Y3" s="111"/>
      <c r="Z3" s="104" t="s">
        <v>61</v>
      </c>
    </row>
    <row r="4" spans="1:28" ht="18.75" customHeight="1" x14ac:dyDescent="0.25">
      <c r="A4" s="251" t="str">
        <f>'1. паспорт местоположение'!A5:C5</f>
        <v>Год раскрытия информации: 2024 год</v>
      </c>
      <c r="B4" s="251"/>
      <c r="C4" s="251"/>
      <c r="D4" s="251"/>
      <c r="E4" s="251"/>
      <c r="F4" s="251"/>
      <c r="G4" s="251"/>
      <c r="H4" s="251"/>
      <c r="I4" s="251"/>
      <c r="J4" s="251"/>
      <c r="K4" s="251"/>
      <c r="L4" s="251"/>
      <c r="M4" s="251"/>
      <c r="N4" s="251"/>
      <c r="O4" s="251"/>
      <c r="P4" s="251"/>
      <c r="Q4" s="251"/>
      <c r="R4" s="251"/>
      <c r="S4" s="251"/>
      <c r="T4" s="251"/>
      <c r="U4" s="251"/>
      <c r="V4" s="251"/>
      <c r="W4" s="251"/>
      <c r="X4" s="251"/>
      <c r="Y4" s="251"/>
      <c r="Z4" s="251"/>
    </row>
    <row r="6" spans="1:28" ht="18.75" x14ac:dyDescent="0.25">
      <c r="A6" s="259" t="s">
        <v>8</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89"/>
      <c r="AB6" s="89"/>
    </row>
    <row r="7" spans="1:28" ht="18.75" x14ac:dyDescent="0.25">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89"/>
      <c r="AB7" s="89"/>
    </row>
    <row r="8" spans="1:28" x14ac:dyDescent="0.25">
      <c r="A8" s="260" t="str">
        <f>'1. паспорт местоположение'!A8:C8</f>
        <v>ООО ХК "СДС-Энерго"</v>
      </c>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90"/>
      <c r="AB8" s="90"/>
    </row>
    <row r="9" spans="1:28" ht="15.75" x14ac:dyDescent="0.25">
      <c r="A9" s="263" t="s">
        <v>7</v>
      </c>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91"/>
      <c r="AB9" s="91"/>
    </row>
    <row r="10" spans="1:28" ht="18.75" x14ac:dyDescent="0.25">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89"/>
      <c r="AB10" s="89"/>
    </row>
    <row r="11" spans="1:28" x14ac:dyDescent="0.25">
      <c r="A11" s="260" t="str">
        <f>'1. паспорт местоположение'!A10:C10</f>
        <v>O_1.2.1.1.15</v>
      </c>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90"/>
      <c r="AB11" s="90"/>
    </row>
    <row r="12" spans="1:28" ht="15.75" x14ac:dyDescent="0.25">
      <c r="A12" s="263" t="s">
        <v>6</v>
      </c>
      <c r="B12" s="263"/>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91"/>
      <c r="AB12" s="91"/>
    </row>
    <row r="13" spans="1:28" ht="18.75" x14ac:dyDescent="0.25">
      <c r="A13" s="264"/>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9"/>
      <c r="AB13" s="9"/>
    </row>
    <row r="14" spans="1:28" x14ac:dyDescent="0.25">
      <c r="A14" s="260" t="str">
        <f>'1. паспорт местоположение'!A12:C12</f>
        <v>Реконструкция ОРУ-35 кВ ПС 35/6 кВ № 41 с установкой блок-модуля 35 кВ (СМР, ПНР, ввод - 2024 г.)</v>
      </c>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90"/>
      <c r="AB14" s="90"/>
    </row>
    <row r="15" spans="1:28" ht="15.75" x14ac:dyDescent="0.25">
      <c r="A15" s="263" t="s">
        <v>5</v>
      </c>
      <c r="B15" s="263"/>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91"/>
      <c r="AB15" s="91"/>
    </row>
    <row r="16" spans="1:28" x14ac:dyDescent="0.25">
      <c r="A16" s="300"/>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99"/>
      <c r="AB16" s="99"/>
    </row>
    <row r="17" spans="1:28" x14ac:dyDescent="0.25">
      <c r="A17" s="300"/>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99"/>
      <c r="AB17" s="99"/>
    </row>
    <row r="18" spans="1:28" x14ac:dyDescent="0.25">
      <c r="A18" s="300"/>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99"/>
      <c r="AB18" s="99"/>
    </row>
    <row r="19" spans="1:28" x14ac:dyDescent="0.25">
      <c r="A19" s="300"/>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99"/>
      <c r="AB19" s="99"/>
    </row>
    <row r="20" spans="1:28" x14ac:dyDescent="0.25">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100"/>
      <c r="AB20" s="100"/>
    </row>
    <row r="21" spans="1:28" x14ac:dyDescent="0.25">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100"/>
      <c r="AB21" s="100"/>
    </row>
    <row r="22" spans="1:28" ht="19.5" customHeight="1" x14ac:dyDescent="0.25">
      <c r="A22" s="295" t="s">
        <v>451</v>
      </c>
      <c r="B22" s="295"/>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101"/>
      <c r="AB22" s="101"/>
    </row>
    <row r="23" spans="1:28" ht="32.25" customHeight="1" x14ac:dyDescent="0.25">
      <c r="A23" s="297" t="s">
        <v>312</v>
      </c>
      <c r="B23" s="298"/>
      <c r="C23" s="298"/>
      <c r="D23" s="298"/>
      <c r="E23" s="298"/>
      <c r="F23" s="298"/>
      <c r="G23" s="298"/>
      <c r="H23" s="298"/>
      <c r="I23" s="298"/>
      <c r="J23" s="298"/>
      <c r="K23" s="298"/>
      <c r="L23" s="299"/>
      <c r="M23" s="296" t="s">
        <v>313</v>
      </c>
      <c r="N23" s="296"/>
      <c r="O23" s="296"/>
      <c r="P23" s="296"/>
      <c r="Q23" s="296"/>
      <c r="R23" s="296"/>
      <c r="S23" s="296"/>
      <c r="T23" s="296"/>
      <c r="U23" s="296"/>
      <c r="V23" s="296"/>
      <c r="W23" s="296"/>
      <c r="X23" s="296"/>
      <c r="Y23" s="296"/>
      <c r="Z23" s="296"/>
    </row>
    <row r="24" spans="1:28" ht="249" customHeight="1" x14ac:dyDescent="0.25">
      <c r="A24" s="51" t="s">
        <v>218</v>
      </c>
      <c r="B24" s="52" t="s">
        <v>225</v>
      </c>
      <c r="C24" s="51" t="s">
        <v>306</v>
      </c>
      <c r="D24" s="51" t="s">
        <v>219</v>
      </c>
      <c r="E24" s="51" t="s">
        <v>307</v>
      </c>
      <c r="F24" s="51" t="s">
        <v>309</v>
      </c>
      <c r="G24" s="51" t="s">
        <v>308</v>
      </c>
      <c r="H24" s="51" t="s">
        <v>220</v>
      </c>
      <c r="I24" s="51" t="s">
        <v>310</v>
      </c>
      <c r="J24" s="51" t="s">
        <v>226</v>
      </c>
      <c r="K24" s="52" t="s">
        <v>224</v>
      </c>
      <c r="L24" s="52" t="s">
        <v>221</v>
      </c>
      <c r="M24" s="53" t="s">
        <v>233</v>
      </c>
      <c r="N24" s="52" t="s">
        <v>459</v>
      </c>
      <c r="O24" s="51" t="s">
        <v>231</v>
      </c>
      <c r="P24" s="51" t="s">
        <v>232</v>
      </c>
      <c r="Q24" s="51" t="s">
        <v>230</v>
      </c>
      <c r="R24" s="51" t="s">
        <v>220</v>
      </c>
      <c r="S24" s="51" t="s">
        <v>229</v>
      </c>
      <c r="T24" s="51" t="s">
        <v>228</v>
      </c>
      <c r="U24" s="51" t="s">
        <v>305</v>
      </c>
      <c r="V24" s="51" t="s">
        <v>230</v>
      </c>
      <c r="W24" s="60" t="s">
        <v>223</v>
      </c>
      <c r="X24" s="60" t="s">
        <v>235</v>
      </c>
      <c r="Y24" s="60" t="s">
        <v>236</v>
      </c>
      <c r="Z24" s="61" t="s">
        <v>234</v>
      </c>
    </row>
    <row r="25" spans="1:28" ht="16.5" customHeight="1" x14ac:dyDescent="0.25">
      <c r="A25" s="51">
        <v>1</v>
      </c>
      <c r="B25" s="52">
        <v>2</v>
      </c>
      <c r="C25" s="51">
        <v>3</v>
      </c>
      <c r="D25" s="52">
        <v>4</v>
      </c>
      <c r="E25" s="51">
        <v>5</v>
      </c>
      <c r="F25" s="52">
        <v>6</v>
      </c>
      <c r="G25" s="51">
        <v>7</v>
      </c>
      <c r="H25" s="52">
        <v>8</v>
      </c>
      <c r="I25" s="51">
        <v>9</v>
      </c>
      <c r="J25" s="52">
        <v>10</v>
      </c>
      <c r="K25" s="102">
        <v>11</v>
      </c>
      <c r="L25" s="52">
        <v>12</v>
      </c>
      <c r="M25" s="102">
        <v>13</v>
      </c>
      <c r="N25" s="52">
        <v>14</v>
      </c>
      <c r="O25" s="102">
        <v>15</v>
      </c>
      <c r="P25" s="52">
        <v>16</v>
      </c>
      <c r="Q25" s="102">
        <v>17</v>
      </c>
      <c r="R25" s="52">
        <v>18</v>
      </c>
      <c r="S25" s="102">
        <v>19</v>
      </c>
      <c r="T25" s="52">
        <v>20</v>
      </c>
      <c r="U25" s="102">
        <v>21</v>
      </c>
      <c r="V25" s="52">
        <v>22</v>
      </c>
      <c r="W25" s="102">
        <v>23</v>
      </c>
      <c r="X25" s="52">
        <v>24</v>
      </c>
      <c r="Y25" s="102">
        <v>25</v>
      </c>
      <c r="Z25" s="52">
        <v>26</v>
      </c>
    </row>
    <row r="26" spans="1:28" ht="48" customHeight="1" x14ac:dyDescent="0.25">
      <c r="A26" s="220">
        <v>2023</v>
      </c>
      <c r="B26" s="218" t="s">
        <v>511</v>
      </c>
      <c r="C26" s="155">
        <v>0</v>
      </c>
      <c r="D26" s="155">
        <v>0</v>
      </c>
      <c r="E26" s="155">
        <v>0</v>
      </c>
      <c r="F26" s="155">
        <v>0</v>
      </c>
      <c r="G26" s="155">
        <v>0</v>
      </c>
      <c r="H26" s="155">
        <v>0</v>
      </c>
      <c r="I26" s="155">
        <v>0</v>
      </c>
      <c r="J26" s="155">
        <v>0</v>
      </c>
      <c r="K26" s="156" t="s">
        <v>478</v>
      </c>
      <c r="L26" s="156" t="s">
        <v>478</v>
      </c>
      <c r="M26" s="157">
        <v>2025</v>
      </c>
      <c r="N26" s="155">
        <v>0</v>
      </c>
      <c r="O26" s="158">
        <v>0</v>
      </c>
      <c r="P26" s="158">
        <v>0</v>
      </c>
      <c r="Q26" s="158">
        <v>0</v>
      </c>
      <c r="R26" s="158">
        <v>0</v>
      </c>
      <c r="S26" s="158">
        <v>0</v>
      </c>
      <c r="T26" s="158">
        <v>0</v>
      </c>
      <c r="U26" s="158">
        <v>0</v>
      </c>
      <c r="V26" s="158">
        <v>0</v>
      </c>
      <c r="W26" s="158">
        <v>0</v>
      </c>
      <c r="X26" s="158">
        <v>0</v>
      </c>
      <c r="Y26" s="158">
        <v>0</v>
      </c>
      <c r="Z26" s="159" t="s">
        <v>478</v>
      </c>
    </row>
  </sheetData>
  <mergeCells count="20">
    <mergeCell ref="A4:Z4"/>
    <mergeCell ref="A6:Z6"/>
    <mergeCell ref="A7:Z7"/>
    <mergeCell ref="A8:Z8"/>
    <mergeCell ref="A9:Z9"/>
    <mergeCell ref="A10:Z10"/>
    <mergeCell ref="A11:Z11"/>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31496062992125984" right="0.31496062992125984" top="0.74803149606299213" bottom="0.74803149606299213" header="0" footer="0"/>
  <pageSetup paperSize="8"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F47" sqref="AF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26" t="s">
        <v>62</v>
      </c>
    </row>
    <row r="2" spans="1:28" s="10" customFormat="1" ht="18.75" customHeight="1" x14ac:dyDescent="0.3">
      <c r="A2" s="16"/>
      <c r="B2" s="16"/>
      <c r="O2" s="13" t="s">
        <v>9</v>
      </c>
    </row>
    <row r="3" spans="1:28" s="10" customFormat="1" ht="18.75" x14ac:dyDescent="0.3">
      <c r="A3" s="15"/>
      <c r="B3" s="15"/>
      <c r="O3" s="13" t="s">
        <v>61</v>
      </c>
    </row>
    <row r="4" spans="1:28" s="10" customFormat="1" ht="18.75" x14ac:dyDescent="0.3">
      <c r="A4" s="15"/>
      <c r="B4" s="15"/>
      <c r="L4" s="13"/>
    </row>
    <row r="5" spans="1:28" s="10" customFormat="1" ht="15.75" x14ac:dyDescent="0.2">
      <c r="A5" s="251" t="str">
        <f>'1. паспорт местоположение'!A5:C5</f>
        <v>Год раскрытия информации: 2024 год</v>
      </c>
      <c r="B5" s="251"/>
      <c r="C5" s="251"/>
      <c r="D5" s="251"/>
      <c r="E5" s="251"/>
      <c r="F5" s="251"/>
      <c r="G5" s="251"/>
      <c r="H5" s="251"/>
      <c r="I5" s="251"/>
      <c r="J5" s="251"/>
      <c r="K5" s="251"/>
      <c r="L5" s="251"/>
      <c r="M5" s="251"/>
      <c r="N5" s="251"/>
      <c r="O5" s="251"/>
      <c r="P5" s="98"/>
      <c r="Q5" s="98"/>
      <c r="R5" s="98"/>
      <c r="S5" s="98"/>
      <c r="T5" s="98"/>
      <c r="U5" s="98"/>
      <c r="V5" s="98"/>
      <c r="W5" s="98"/>
      <c r="X5" s="98"/>
      <c r="Y5" s="98"/>
      <c r="Z5" s="98"/>
      <c r="AA5" s="98"/>
      <c r="AB5" s="98"/>
    </row>
    <row r="6" spans="1:28" s="10" customFormat="1" ht="18.75" x14ac:dyDescent="0.3">
      <c r="A6" s="15"/>
      <c r="B6" s="15"/>
      <c r="L6" s="13"/>
    </row>
    <row r="7" spans="1:28" s="10" customFormat="1" ht="18.75" x14ac:dyDescent="0.2">
      <c r="A7" s="259" t="s">
        <v>8</v>
      </c>
      <c r="B7" s="259"/>
      <c r="C7" s="259"/>
      <c r="D7" s="259"/>
      <c r="E7" s="259"/>
      <c r="F7" s="259"/>
      <c r="G7" s="259"/>
      <c r="H7" s="259"/>
      <c r="I7" s="259"/>
      <c r="J7" s="259"/>
      <c r="K7" s="259"/>
      <c r="L7" s="259"/>
      <c r="M7" s="259"/>
      <c r="N7" s="259"/>
      <c r="O7" s="259"/>
      <c r="P7" s="11"/>
      <c r="Q7" s="11"/>
      <c r="R7" s="11"/>
      <c r="S7" s="11"/>
      <c r="T7" s="11"/>
      <c r="U7" s="11"/>
      <c r="V7" s="11"/>
      <c r="W7" s="11"/>
      <c r="X7" s="11"/>
      <c r="Y7" s="11"/>
      <c r="Z7" s="11"/>
    </row>
    <row r="8" spans="1:28" s="10" customFormat="1" ht="18.75" x14ac:dyDescent="0.2">
      <c r="A8" s="259"/>
      <c r="B8" s="259"/>
      <c r="C8" s="259"/>
      <c r="D8" s="259"/>
      <c r="E8" s="259"/>
      <c r="F8" s="259"/>
      <c r="G8" s="259"/>
      <c r="H8" s="259"/>
      <c r="I8" s="259"/>
      <c r="J8" s="259"/>
      <c r="K8" s="259"/>
      <c r="L8" s="259"/>
      <c r="M8" s="259"/>
      <c r="N8" s="259"/>
      <c r="O8" s="259"/>
      <c r="P8" s="11"/>
      <c r="Q8" s="11"/>
      <c r="R8" s="11"/>
      <c r="S8" s="11"/>
      <c r="T8" s="11"/>
      <c r="U8" s="11"/>
      <c r="V8" s="11"/>
      <c r="W8" s="11"/>
      <c r="X8" s="11"/>
      <c r="Y8" s="11"/>
      <c r="Z8" s="11"/>
    </row>
    <row r="9" spans="1:28" s="10" customFormat="1" ht="18.75" x14ac:dyDescent="0.2">
      <c r="A9" s="260" t="str">
        <f>'1. паспорт местоположение'!A8:C8</f>
        <v>ООО ХК "СДС-Энерго"</v>
      </c>
      <c r="B9" s="260"/>
      <c r="C9" s="260"/>
      <c r="D9" s="260"/>
      <c r="E9" s="260"/>
      <c r="F9" s="260"/>
      <c r="G9" s="260"/>
      <c r="H9" s="260"/>
      <c r="I9" s="260"/>
      <c r="J9" s="260"/>
      <c r="K9" s="260"/>
      <c r="L9" s="260"/>
      <c r="M9" s="260"/>
      <c r="N9" s="260"/>
      <c r="O9" s="260"/>
      <c r="P9" s="11"/>
      <c r="Q9" s="11"/>
      <c r="R9" s="11"/>
      <c r="S9" s="11"/>
      <c r="T9" s="11"/>
      <c r="U9" s="11"/>
      <c r="V9" s="11"/>
      <c r="W9" s="11"/>
      <c r="X9" s="11"/>
      <c r="Y9" s="11"/>
      <c r="Z9" s="11"/>
    </row>
    <row r="10" spans="1:28" s="10" customFormat="1" ht="18.75" x14ac:dyDescent="0.2">
      <c r="A10" s="263" t="s">
        <v>7</v>
      </c>
      <c r="B10" s="263"/>
      <c r="C10" s="263"/>
      <c r="D10" s="263"/>
      <c r="E10" s="263"/>
      <c r="F10" s="263"/>
      <c r="G10" s="263"/>
      <c r="H10" s="263"/>
      <c r="I10" s="263"/>
      <c r="J10" s="263"/>
      <c r="K10" s="263"/>
      <c r="L10" s="263"/>
      <c r="M10" s="263"/>
      <c r="N10" s="263"/>
      <c r="O10" s="263"/>
      <c r="P10" s="11"/>
      <c r="Q10" s="11"/>
      <c r="R10" s="11"/>
      <c r="S10" s="11"/>
      <c r="T10" s="11"/>
      <c r="U10" s="11"/>
      <c r="V10" s="11"/>
      <c r="W10" s="11"/>
      <c r="X10" s="11"/>
      <c r="Y10" s="11"/>
      <c r="Z10" s="11"/>
    </row>
    <row r="11" spans="1:28" s="10" customFormat="1" ht="18.75" x14ac:dyDescent="0.2">
      <c r="A11" s="259"/>
      <c r="B11" s="259"/>
      <c r="C11" s="259"/>
      <c r="D11" s="259"/>
      <c r="E11" s="259"/>
      <c r="F11" s="259"/>
      <c r="G11" s="259"/>
      <c r="H11" s="259"/>
      <c r="I11" s="259"/>
      <c r="J11" s="259"/>
      <c r="K11" s="259"/>
      <c r="L11" s="259"/>
      <c r="M11" s="259"/>
      <c r="N11" s="259"/>
      <c r="O11" s="259"/>
      <c r="P11" s="11"/>
      <c r="Q11" s="11"/>
      <c r="R11" s="11"/>
      <c r="S11" s="11"/>
      <c r="T11" s="11"/>
      <c r="U11" s="11"/>
      <c r="V11" s="11"/>
      <c r="W11" s="11"/>
      <c r="X11" s="11"/>
      <c r="Y11" s="11"/>
      <c r="Z11" s="11"/>
    </row>
    <row r="12" spans="1:28" s="10" customFormat="1" ht="18.75" x14ac:dyDescent="0.2">
      <c r="A12" s="260" t="str">
        <f>'1. паспорт местоположение'!A10:C10</f>
        <v>O_1.2.1.1.15</v>
      </c>
      <c r="B12" s="260"/>
      <c r="C12" s="260"/>
      <c r="D12" s="260"/>
      <c r="E12" s="260"/>
      <c r="F12" s="260"/>
      <c r="G12" s="260"/>
      <c r="H12" s="260"/>
      <c r="I12" s="260"/>
      <c r="J12" s="260"/>
      <c r="K12" s="260"/>
      <c r="L12" s="260"/>
      <c r="M12" s="260"/>
      <c r="N12" s="260"/>
      <c r="O12" s="260"/>
      <c r="P12" s="11"/>
      <c r="Q12" s="11"/>
      <c r="R12" s="11"/>
      <c r="S12" s="11"/>
      <c r="T12" s="11"/>
      <c r="U12" s="11"/>
      <c r="V12" s="11"/>
      <c r="W12" s="11"/>
      <c r="X12" s="11"/>
      <c r="Y12" s="11"/>
      <c r="Z12" s="11"/>
    </row>
    <row r="13" spans="1:28" s="10" customFormat="1" ht="18.75" x14ac:dyDescent="0.2">
      <c r="A13" s="263" t="s">
        <v>6</v>
      </c>
      <c r="B13" s="263"/>
      <c r="C13" s="263"/>
      <c r="D13" s="263"/>
      <c r="E13" s="263"/>
      <c r="F13" s="263"/>
      <c r="G13" s="263"/>
      <c r="H13" s="263"/>
      <c r="I13" s="263"/>
      <c r="J13" s="263"/>
      <c r="K13" s="263"/>
      <c r="L13" s="263"/>
      <c r="M13" s="263"/>
      <c r="N13" s="263"/>
      <c r="O13" s="263"/>
      <c r="P13" s="11"/>
      <c r="Q13" s="11"/>
      <c r="R13" s="11"/>
      <c r="S13" s="11"/>
      <c r="T13" s="11"/>
      <c r="U13" s="11"/>
      <c r="V13" s="11"/>
      <c r="W13" s="11"/>
      <c r="X13" s="11"/>
      <c r="Y13" s="11"/>
      <c r="Z13" s="11"/>
    </row>
    <row r="14" spans="1:28" s="7" customFormat="1" ht="15.75" customHeight="1" x14ac:dyDescent="0.2">
      <c r="A14" s="264"/>
      <c r="B14" s="264"/>
      <c r="C14" s="264"/>
      <c r="D14" s="264"/>
      <c r="E14" s="264"/>
      <c r="F14" s="264"/>
      <c r="G14" s="264"/>
      <c r="H14" s="264"/>
      <c r="I14" s="264"/>
      <c r="J14" s="264"/>
      <c r="K14" s="264"/>
      <c r="L14" s="264"/>
      <c r="M14" s="264"/>
      <c r="N14" s="264"/>
      <c r="O14" s="264"/>
      <c r="P14" s="8"/>
      <c r="Q14" s="8"/>
      <c r="R14" s="8"/>
      <c r="S14" s="8"/>
      <c r="T14" s="8"/>
      <c r="U14" s="8"/>
      <c r="V14" s="8"/>
      <c r="W14" s="8"/>
      <c r="X14" s="8"/>
      <c r="Y14" s="8"/>
      <c r="Z14" s="8"/>
    </row>
    <row r="15" spans="1:28" s="2" customFormat="1" ht="12" x14ac:dyDescent="0.2">
      <c r="A15" s="260" t="str">
        <f>'1. паспорт местоположение'!A12:C12</f>
        <v>Реконструкция ОРУ-35 кВ ПС 35/6 кВ № 41 с установкой блок-модуля 35 кВ (СМР, ПНР, ввод - 2024 г.)</v>
      </c>
      <c r="B15" s="260"/>
      <c r="C15" s="260"/>
      <c r="D15" s="260"/>
      <c r="E15" s="260"/>
      <c r="F15" s="260"/>
      <c r="G15" s="260"/>
      <c r="H15" s="260"/>
      <c r="I15" s="260"/>
      <c r="J15" s="260"/>
      <c r="K15" s="260"/>
      <c r="L15" s="260"/>
      <c r="M15" s="260"/>
      <c r="N15" s="260"/>
      <c r="O15" s="260"/>
      <c r="P15" s="6"/>
      <c r="Q15" s="6"/>
      <c r="R15" s="6"/>
      <c r="S15" s="6"/>
      <c r="T15" s="6"/>
      <c r="U15" s="6"/>
      <c r="V15" s="6"/>
      <c r="W15" s="6"/>
      <c r="X15" s="6"/>
      <c r="Y15" s="6"/>
      <c r="Z15" s="6"/>
    </row>
    <row r="16" spans="1:28" s="2" customFormat="1" ht="15" customHeight="1" x14ac:dyDescent="0.2">
      <c r="A16" s="263" t="s">
        <v>5</v>
      </c>
      <c r="B16" s="263"/>
      <c r="C16" s="263"/>
      <c r="D16" s="263"/>
      <c r="E16" s="263"/>
      <c r="F16" s="263"/>
      <c r="G16" s="263"/>
      <c r="H16" s="263"/>
      <c r="I16" s="263"/>
      <c r="J16" s="263"/>
      <c r="K16" s="263"/>
      <c r="L16" s="263"/>
      <c r="M16" s="263"/>
      <c r="N16" s="263"/>
      <c r="O16" s="263"/>
      <c r="P16" s="4"/>
      <c r="Q16" s="4"/>
      <c r="R16" s="4"/>
      <c r="S16" s="4"/>
      <c r="T16" s="4"/>
      <c r="U16" s="4"/>
      <c r="V16" s="4"/>
      <c r="W16" s="4"/>
      <c r="X16" s="4"/>
      <c r="Y16" s="4"/>
      <c r="Z16" s="4"/>
    </row>
    <row r="17" spans="1:26" s="2" customFormat="1" ht="15" customHeight="1" x14ac:dyDescent="0.2">
      <c r="A17" s="265"/>
      <c r="B17" s="265"/>
      <c r="C17" s="265"/>
      <c r="D17" s="265"/>
      <c r="E17" s="265"/>
      <c r="F17" s="265"/>
      <c r="G17" s="265"/>
      <c r="H17" s="265"/>
      <c r="I17" s="265"/>
      <c r="J17" s="265"/>
      <c r="K17" s="265"/>
      <c r="L17" s="265"/>
      <c r="M17" s="265"/>
      <c r="N17" s="265"/>
      <c r="O17" s="265"/>
      <c r="P17" s="3"/>
      <c r="Q17" s="3"/>
      <c r="R17" s="3"/>
      <c r="S17" s="3"/>
      <c r="T17" s="3"/>
      <c r="U17" s="3"/>
      <c r="V17" s="3"/>
      <c r="W17" s="3"/>
    </row>
    <row r="18" spans="1:26" s="2" customFormat="1" ht="91.5" customHeight="1" x14ac:dyDescent="0.2">
      <c r="A18" s="304" t="s">
        <v>428</v>
      </c>
      <c r="B18" s="304"/>
      <c r="C18" s="304"/>
      <c r="D18" s="304"/>
      <c r="E18" s="304"/>
      <c r="F18" s="304"/>
      <c r="G18" s="304"/>
      <c r="H18" s="304"/>
      <c r="I18" s="304"/>
      <c r="J18" s="304"/>
      <c r="K18" s="304"/>
      <c r="L18" s="304"/>
      <c r="M18" s="304"/>
      <c r="N18" s="304"/>
      <c r="O18" s="304"/>
      <c r="P18" s="5"/>
      <c r="Q18" s="5"/>
      <c r="R18" s="5"/>
      <c r="S18" s="5"/>
      <c r="T18" s="5"/>
      <c r="U18" s="5"/>
      <c r="V18" s="5"/>
      <c r="W18" s="5"/>
      <c r="X18" s="5"/>
      <c r="Y18" s="5"/>
      <c r="Z18" s="5"/>
    </row>
    <row r="19" spans="1:26" s="2" customFormat="1" ht="78" customHeight="1" x14ac:dyDescent="0.2">
      <c r="A19" s="258" t="s">
        <v>4</v>
      </c>
      <c r="B19" s="258" t="s">
        <v>81</v>
      </c>
      <c r="C19" s="258" t="s">
        <v>80</v>
      </c>
      <c r="D19" s="258" t="s">
        <v>69</v>
      </c>
      <c r="E19" s="301" t="s">
        <v>79</v>
      </c>
      <c r="F19" s="302"/>
      <c r="G19" s="302"/>
      <c r="H19" s="302"/>
      <c r="I19" s="303"/>
      <c r="J19" s="258" t="s">
        <v>78</v>
      </c>
      <c r="K19" s="258"/>
      <c r="L19" s="258"/>
      <c r="M19" s="258"/>
      <c r="N19" s="258"/>
      <c r="O19" s="258"/>
      <c r="P19" s="3"/>
      <c r="Q19" s="3"/>
      <c r="R19" s="3"/>
      <c r="S19" s="3"/>
      <c r="T19" s="3"/>
      <c r="U19" s="3"/>
      <c r="V19" s="3"/>
      <c r="W19" s="3"/>
    </row>
    <row r="20" spans="1:26" s="2" customFormat="1" ht="92.25" customHeight="1" x14ac:dyDescent="0.2">
      <c r="A20" s="258"/>
      <c r="B20" s="258"/>
      <c r="C20" s="258"/>
      <c r="D20" s="258"/>
      <c r="E20" s="27" t="s">
        <v>77</v>
      </c>
      <c r="F20" s="27" t="s">
        <v>76</v>
      </c>
      <c r="G20" s="27" t="s">
        <v>75</v>
      </c>
      <c r="H20" s="27" t="s">
        <v>74</v>
      </c>
      <c r="I20" s="27" t="s">
        <v>73</v>
      </c>
      <c r="J20" s="27" t="s">
        <v>72</v>
      </c>
      <c r="K20" s="27" t="s">
        <v>3</v>
      </c>
      <c r="L20" s="31" t="s">
        <v>2</v>
      </c>
      <c r="M20" s="30" t="s">
        <v>216</v>
      </c>
      <c r="N20" s="30" t="s">
        <v>71</v>
      </c>
      <c r="O20" s="30" t="s">
        <v>70</v>
      </c>
      <c r="P20" s="21"/>
      <c r="Q20" s="21"/>
      <c r="R20" s="21"/>
      <c r="S20" s="21"/>
      <c r="T20" s="21"/>
      <c r="U20" s="21"/>
      <c r="V20" s="21"/>
      <c r="W20" s="21"/>
      <c r="X20" s="20"/>
      <c r="Y20" s="20"/>
      <c r="Z20" s="20"/>
    </row>
    <row r="21" spans="1:26" s="2" customFormat="1" ht="16.5" customHeight="1" x14ac:dyDescent="0.2">
      <c r="A21" s="24">
        <v>1</v>
      </c>
      <c r="B21" s="25">
        <v>2</v>
      </c>
      <c r="C21" s="24">
        <v>3</v>
      </c>
      <c r="D21" s="25">
        <v>4</v>
      </c>
      <c r="E21" s="24">
        <v>5</v>
      </c>
      <c r="F21" s="25">
        <v>6</v>
      </c>
      <c r="G21" s="24">
        <v>7</v>
      </c>
      <c r="H21" s="25">
        <v>8</v>
      </c>
      <c r="I21" s="24">
        <v>9</v>
      </c>
      <c r="J21" s="25">
        <v>10</v>
      </c>
      <c r="K21" s="24">
        <v>11</v>
      </c>
      <c r="L21" s="25">
        <v>12</v>
      </c>
      <c r="M21" s="24">
        <v>13</v>
      </c>
      <c r="N21" s="25">
        <v>14</v>
      </c>
      <c r="O21" s="24">
        <v>15</v>
      </c>
      <c r="P21" s="21"/>
      <c r="Q21" s="21"/>
      <c r="R21" s="21"/>
      <c r="S21" s="21"/>
      <c r="T21" s="21"/>
      <c r="U21" s="21"/>
      <c r="V21" s="21"/>
      <c r="W21" s="21"/>
      <c r="X21" s="20"/>
      <c r="Y21" s="20"/>
      <c r="Z21" s="20"/>
    </row>
    <row r="22" spans="1:26" s="2" customFormat="1" ht="33" customHeight="1" x14ac:dyDescent="0.2">
      <c r="A22" s="160" t="s">
        <v>478</v>
      </c>
      <c r="B22" s="160" t="s">
        <v>478</v>
      </c>
      <c r="C22" s="160" t="s">
        <v>478</v>
      </c>
      <c r="D22" s="160" t="s">
        <v>478</v>
      </c>
      <c r="E22" s="160" t="s">
        <v>478</v>
      </c>
      <c r="F22" s="160" t="s">
        <v>478</v>
      </c>
      <c r="G22" s="160" t="s">
        <v>478</v>
      </c>
      <c r="H22" s="160" t="s">
        <v>478</v>
      </c>
      <c r="I22" s="160" t="s">
        <v>478</v>
      </c>
      <c r="J22" s="160" t="s">
        <v>478</v>
      </c>
      <c r="K22" s="160" t="s">
        <v>478</v>
      </c>
      <c r="L22" s="160" t="s">
        <v>478</v>
      </c>
      <c r="M22" s="160" t="s">
        <v>478</v>
      </c>
      <c r="N22" s="160" t="s">
        <v>478</v>
      </c>
      <c r="O22" s="160" t="s">
        <v>478</v>
      </c>
      <c r="P22" s="21"/>
      <c r="Q22" s="21"/>
      <c r="R22" s="21"/>
      <c r="S22" s="21"/>
      <c r="T22" s="21"/>
      <c r="U22" s="21"/>
      <c r="V22" s="20"/>
      <c r="W22" s="20"/>
      <c r="X22" s="20"/>
      <c r="Y22" s="20"/>
      <c r="Z22" s="20"/>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zoomScaleSheetLayoutView="100" workbookViewId="0">
      <selection activeCell="A14" sqref="A14:AR14"/>
    </sheetView>
  </sheetViews>
  <sheetFormatPr defaultRowHeight="15" x14ac:dyDescent="0.25"/>
  <cols>
    <col min="1" max="3" width="9.140625" style="62"/>
    <col min="4" max="4" width="29.85546875" style="62" customWidth="1"/>
    <col min="5" max="12" width="9.140625" style="62" hidden="1" customWidth="1"/>
    <col min="13" max="13" width="4.7109375" style="62" hidden="1" customWidth="1"/>
    <col min="14" max="17" width="9.140625" style="62" hidden="1" customWidth="1"/>
    <col min="18" max="18" width="4.7109375" style="62" hidden="1" customWidth="1"/>
    <col min="19" max="36" width="9.140625" style="62" hidden="1" customWidth="1"/>
    <col min="37" max="37" width="9.140625" style="62"/>
    <col min="38" max="38" width="5.140625" style="62" customWidth="1"/>
    <col min="39" max="39" width="3.140625" style="62" customWidth="1"/>
    <col min="40" max="40" width="12.5703125" style="62" customWidth="1"/>
    <col min="41" max="41" width="14.85546875" style="62" customWidth="1"/>
    <col min="42" max="42" width="14.140625" style="62" customWidth="1"/>
    <col min="43" max="43" width="8.42578125" style="62" customWidth="1"/>
    <col min="44" max="44" width="7.7109375" style="62" customWidth="1"/>
    <col min="45" max="16384" width="9.140625" style="62"/>
  </cols>
  <sheetData>
    <row r="1" spans="1:44" s="10" customFormat="1" ht="12" customHeight="1" x14ac:dyDescent="0.2">
      <c r="A1" s="16"/>
      <c r="I1" s="14"/>
      <c r="J1" s="14"/>
      <c r="K1" s="26" t="s">
        <v>62</v>
      </c>
      <c r="AP1" s="106"/>
      <c r="AQ1" s="106"/>
      <c r="AR1" s="103" t="s">
        <v>62</v>
      </c>
    </row>
    <row r="2" spans="1:44" s="10" customFormat="1" ht="12" customHeight="1" x14ac:dyDescent="0.3">
      <c r="A2" s="16"/>
      <c r="I2" s="14"/>
      <c r="J2" s="14"/>
      <c r="K2" s="13" t="s">
        <v>9</v>
      </c>
      <c r="AP2" s="106"/>
      <c r="AQ2" s="106"/>
      <c r="AR2" s="104" t="s">
        <v>9</v>
      </c>
    </row>
    <row r="3" spans="1:44" s="10" customFormat="1" ht="12.75" customHeight="1" x14ac:dyDescent="0.3">
      <c r="A3" s="15"/>
      <c r="I3" s="14"/>
      <c r="J3" s="14"/>
      <c r="K3" s="13" t="s">
        <v>61</v>
      </c>
      <c r="AP3" s="106"/>
      <c r="AQ3" s="106"/>
      <c r="AR3" s="104" t="s">
        <v>302</v>
      </c>
    </row>
    <row r="4" spans="1:44" s="10" customFormat="1" ht="7.5" customHeight="1" x14ac:dyDescent="0.3">
      <c r="A4" s="15"/>
      <c r="I4" s="14"/>
      <c r="J4" s="14"/>
      <c r="K4" s="13"/>
    </row>
    <row r="5" spans="1:44" s="10" customFormat="1" ht="17.25" customHeight="1" x14ac:dyDescent="0.2">
      <c r="A5" s="251" t="str">
        <f>'1. паспорт местоположение'!A5:C5</f>
        <v>Год раскрытия информации: 2024 год</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row>
    <row r="6" spans="1:44" s="10" customFormat="1" ht="7.5" customHeight="1" x14ac:dyDescent="0.3">
      <c r="A6" s="15"/>
      <c r="I6" s="14"/>
      <c r="J6" s="14"/>
      <c r="K6" s="13"/>
    </row>
    <row r="7" spans="1:44" s="10" customFormat="1" ht="18.75" x14ac:dyDescent="0.2">
      <c r="A7" s="259" t="s">
        <v>8</v>
      </c>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row>
    <row r="8" spans="1:44" s="10" customFormat="1" ht="18.75" customHeight="1" x14ac:dyDescent="0.2">
      <c r="A8" s="260" t="str">
        <f>'1. паспорт местоположение'!A8:C8</f>
        <v>ООО ХК "СДС-Энерго"</v>
      </c>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row>
    <row r="9" spans="1:44" s="10" customFormat="1" ht="12" customHeight="1" x14ac:dyDescent="0.2">
      <c r="A9" s="356" t="s">
        <v>7</v>
      </c>
      <c r="B9" s="356"/>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60" t="str">
        <f>'1. паспорт местоположение'!A10:C10</f>
        <v>O_1.2.1.1.15</v>
      </c>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row>
    <row r="12" spans="1:44" s="10" customFormat="1" ht="12" customHeight="1" x14ac:dyDescent="0.2">
      <c r="A12" s="356" t="s">
        <v>6</v>
      </c>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29.25" customHeight="1" x14ac:dyDescent="0.2">
      <c r="A14" s="357" t="str">
        <f>'1. паспорт местоположение'!A12:C12</f>
        <v>Реконструкция ОРУ-35 кВ ПС 35/6 кВ № 41 с установкой блок-модуля 35 кВ (СМР, ПНР, ввод - 2024 г.)</v>
      </c>
      <c r="B14" s="357"/>
      <c r="C14" s="357"/>
      <c r="D14" s="357"/>
      <c r="E14" s="357"/>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row>
    <row r="15" spans="1:44" s="2" customFormat="1" ht="12" customHeight="1" x14ac:dyDescent="0.2">
      <c r="A15" s="356" t="s">
        <v>5</v>
      </c>
      <c r="B15" s="356"/>
      <c r="C15" s="356"/>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82" t="s">
        <v>429</v>
      </c>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row>
    <row r="18" spans="1:44" ht="11.25" customHeight="1" x14ac:dyDescent="0.25">
      <c r="AO18" s="82"/>
      <c r="AP18" s="82"/>
      <c r="AQ18" s="82"/>
      <c r="AR18" s="26"/>
    </row>
    <row r="19" spans="1:44" ht="14.25" customHeight="1" thickBot="1" x14ac:dyDescent="0.3">
      <c r="A19" s="359" t="s">
        <v>301</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t="s">
        <v>0</v>
      </c>
      <c r="AL19" s="359"/>
      <c r="AM19" s="63"/>
      <c r="AN19" s="63"/>
      <c r="AO19" s="81"/>
      <c r="AP19" s="81"/>
      <c r="AQ19" s="81"/>
      <c r="AR19" s="81"/>
    </row>
    <row r="20" spans="1:44" ht="12.75" customHeight="1" x14ac:dyDescent="0.25">
      <c r="A20" s="337" t="s">
        <v>527</v>
      </c>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60">
        <f>'6.2. Паспорт фин осв ввод'!C29</f>
        <v>52.50567538</v>
      </c>
      <c r="AL20" s="360"/>
      <c r="AM20" s="64"/>
      <c r="AN20" s="361" t="s">
        <v>300</v>
      </c>
      <c r="AO20" s="361"/>
      <c r="AP20" s="361"/>
      <c r="AQ20" s="358"/>
      <c r="AR20" s="358"/>
    </row>
    <row r="21" spans="1:44" ht="17.25" customHeight="1" x14ac:dyDescent="0.25">
      <c r="A21" s="312" t="s">
        <v>299</v>
      </c>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07" t="s">
        <v>478</v>
      </c>
      <c r="AL21" s="307"/>
      <c r="AM21" s="64"/>
      <c r="AN21" s="347" t="s">
        <v>298</v>
      </c>
      <c r="AO21" s="348"/>
      <c r="AP21" s="349"/>
      <c r="AQ21" s="339" t="s">
        <v>478</v>
      </c>
      <c r="AR21" s="340"/>
    </row>
    <row r="22" spans="1:44" ht="17.25" customHeight="1" x14ac:dyDescent="0.25">
      <c r="A22" s="312" t="s">
        <v>297</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07" t="s">
        <v>478</v>
      </c>
      <c r="AL22" s="307"/>
      <c r="AM22" s="64"/>
      <c r="AN22" s="347" t="s">
        <v>296</v>
      </c>
      <c r="AO22" s="348"/>
      <c r="AP22" s="349"/>
      <c r="AQ22" s="339" t="s">
        <v>478</v>
      </c>
      <c r="AR22" s="340"/>
    </row>
    <row r="23" spans="1:44" ht="24.75" customHeight="1" thickBot="1" x14ac:dyDescent="0.3">
      <c r="A23" s="350" t="s">
        <v>295</v>
      </c>
      <c r="B23" s="351"/>
      <c r="C23" s="351"/>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2"/>
      <c r="AK23" s="307" t="s">
        <v>478</v>
      </c>
      <c r="AL23" s="307"/>
      <c r="AM23" s="64"/>
      <c r="AN23" s="353" t="s">
        <v>294</v>
      </c>
      <c r="AO23" s="354"/>
      <c r="AP23" s="355"/>
      <c r="AQ23" s="339" t="s">
        <v>478</v>
      </c>
      <c r="AR23" s="340"/>
    </row>
    <row r="24" spans="1:44" ht="17.25" customHeight="1" x14ac:dyDescent="0.25">
      <c r="A24" s="341" t="s">
        <v>293</v>
      </c>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3"/>
      <c r="AK24" s="307" t="s">
        <v>478</v>
      </c>
      <c r="AL24" s="307"/>
      <c r="AM24" s="64"/>
      <c r="AN24" s="344"/>
      <c r="AO24" s="345"/>
      <c r="AP24" s="345"/>
      <c r="AQ24" s="339"/>
      <c r="AR24" s="346"/>
    </row>
    <row r="25" spans="1:44" ht="17.25" customHeight="1" x14ac:dyDescent="0.25">
      <c r="A25" s="312" t="s">
        <v>292</v>
      </c>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07" t="s">
        <v>478</v>
      </c>
      <c r="AL25" s="307"/>
      <c r="AM25" s="64"/>
    </row>
    <row r="26" spans="1:44" ht="17.25" customHeight="1" x14ac:dyDescent="0.25">
      <c r="A26" s="312" t="s">
        <v>291</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07" t="s">
        <v>478</v>
      </c>
      <c r="AL26" s="307"/>
      <c r="AM26" s="64"/>
      <c r="AN26" s="64"/>
      <c r="AO26" s="80"/>
      <c r="AP26" s="80"/>
      <c r="AQ26" s="80"/>
      <c r="AR26" s="80"/>
    </row>
    <row r="27" spans="1:44" ht="17.25" customHeight="1" x14ac:dyDescent="0.25">
      <c r="A27" s="312" t="s">
        <v>266</v>
      </c>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07" t="s">
        <v>478</v>
      </c>
      <c r="AL27" s="307"/>
      <c r="AM27" s="64"/>
      <c r="AN27" s="64"/>
      <c r="AO27" s="64"/>
      <c r="AP27" s="64"/>
      <c r="AQ27" s="64"/>
      <c r="AR27" s="64"/>
    </row>
    <row r="28" spans="1:44" ht="17.25" customHeight="1" x14ac:dyDescent="0.25">
      <c r="A28" s="312" t="s">
        <v>290</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07" t="s">
        <v>478</v>
      </c>
      <c r="AL28" s="307"/>
      <c r="AM28" s="64"/>
      <c r="AN28" s="64"/>
      <c r="AO28" s="64"/>
      <c r="AP28" s="64"/>
      <c r="AQ28" s="64"/>
      <c r="AR28" s="64"/>
    </row>
    <row r="29" spans="1:44" ht="17.25" customHeight="1" x14ac:dyDescent="0.25">
      <c r="A29" s="312" t="s">
        <v>289</v>
      </c>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07" t="s">
        <v>478</v>
      </c>
      <c r="AL29" s="307"/>
      <c r="AM29" s="64"/>
      <c r="AN29" s="64"/>
      <c r="AO29" s="64"/>
      <c r="AP29" s="64"/>
      <c r="AQ29" s="64"/>
      <c r="AR29" s="64"/>
    </row>
    <row r="30" spans="1:44" ht="8.25" customHeight="1" x14ac:dyDescent="0.25">
      <c r="A30" s="312"/>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07" t="s">
        <v>478</v>
      </c>
      <c r="AL30" s="307"/>
      <c r="AM30" s="64"/>
      <c r="AN30" s="64"/>
      <c r="AO30" s="64"/>
      <c r="AP30" s="64"/>
      <c r="AQ30" s="64"/>
      <c r="AR30" s="64"/>
    </row>
    <row r="31" spans="1:44" ht="14.25" customHeight="1" thickBot="1" x14ac:dyDescent="0.3">
      <c r="A31" s="324" t="s">
        <v>254</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07" t="s">
        <v>478</v>
      </c>
      <c r="AL31" s="307"/>
      <c r="AM31" s="64"/>
      <c r="AN31" s="64"/>
      <c r="AO31" s="64"/>
      <c r="AP31" s="64"/>
      <c r="AQ31" s="64"/>
      <c r="AR31" s="64"/>
    </row>
    <row r="32" spans="1:44" ht="10.5" customHeight="1" x14ac:dyDescent="0.25">
      <c r="A32" s="337"/>
      <c r="B32" s="338"/>
      <c r="C32" s="338"/>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07" t="s">
        <v>478</v>
      </c>
      <c r="AL32" s="307"/>
      <c r="AM32" s="64"/>
      <c r="AN32" s="64"/>
      <c r="AO32" s="64"/>
      <c r="AP32" s="64"/>
      <c r="AQ32" s="64"/>
      <c r="AR32" s="64"/>
    </row>
    <row r="33" spans="1:44" ht="17.25" customHeight="1" x14ac:dyDescent="0.25">
      <c r="A33" s="312" t="s">
        <v>288</v>
      </c>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07" t="s">
        <v>478</v>
      </c>
      <c r="AL33" s="307"/>
      <c r="AM33" s="64"/>
      <c r="AN33" s="64"/>
      <c r="AO33" s="64"/>
      <c r="AP33" s="64"/>
      <c r="AQ33" s="64"/>
      <c r="AR33" s="64"/>
    </row>
    <row r="34" spans="1:44" ht="17.25" customHeight="1" thickBot="1" x14ac:dyDescent="0.3">
      <c r="A34" s="324" t="s">
        <v>287</v>
      </c>
      <c r="B34" s="325"/>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07" t="s">
        <v>478</v>
      </c>
      <c r="AL34" s="307"/>
      <c r="AM34" s="64"/>
      <c r="AN34" s="64"/>
      <c r="AO34" s="64"/>
      <c r="AP34" s="64"/>
      <c r="AQ34" s="64"/>
      <c r="AR34" s="64"/>
    </row>
    <row r="35" spans="1:44" ht="17.25" customHeight="1" x14ac:dyDescent="0.25">
      <c r="A35" s="337" t="s">
        <v>286</v>
      </c>
      <c r="B35" s="338"/>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07" t="s">
        <v>478</v>
      </c>
      <c r="AL35" s="307"/>
      <c r="AM35" s="64"/>
      <c r="AN35" s="64"/>
      <c r="AO35" s="64"/>
      <c r="AP35" s="64"/>
      <c r="AQ35" s="64"/>
      <c r="AR35" s="64"/>
    </row>
    <row r="36" spans="1:44" ht="17.25" customHeight="1" x14ac:dyDescent="0.25">
      <c r="A36" s="312" t="s">
        <v>285</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07" t="s">
        <v>478</v>
      </c>
      <c r="AL36" s="307"/>
      <c r="AM36" s="64"/>
      <c r="AN36" s="64"/>
      <c r="AO36" s="64"/>
      <c r="AP36" s="64"/>
      <c r="AQ36" s="64"/>
      <c r="AR36" s="64"/>
    </row>
    <row r="37" spans="1:44" ht="17.25" customHeight="1" x14ac:dyDescent="0.25">
      <c r="A37" s="312" t="s">
        <v>284</v>
      </c>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07" t="s">
        <v>478</v>
      </c>
      <c r="AL37" s="307"/>
      <c r="AM37" s="64"/>
      <c r="AN37" s="64"/>
      <c r="AO37" s="64"/>
      <c r="AP37" s="64"/>
      <c r="AQ37" s="64"/>
      <c r="AR37" s="64"/>
    </row>
    <row r="38" spans="1:44" ht="12" customHeight="1" x14ac:dyDescent="0.25">
      <c r="A38" s="312" t="s">
        <v>283</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07" t="s">
        <v>478</v>
      </c>
      <c r="AL38" s="307"/>
      <c r="AM38" s="64"/>
      <c r="AN38" s="64"/>
      <c r="AO38" s="64"/>
      <c r="AP38" s="64"/>
      <c r="AQ38" s="64"/>
      <c r="AR38" s="64"/>
    </row>
    <row r="39" spans="1:44" ht="15" customHeight="1" x14ac:dyDescent="0.25">
      <c r="A39" s="312" t="s">
        <v>282</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07" t="s">
        <v>478</v>
      </c>
      <c r="AL39" s="307"/>
      <c r="AM39" s="64"/>
      <c r="AN39" s="64"/>
      <c r="AO39" s="64"/>
      <c r="AP39" s="64"/>
      <c r="AQ39" s="64"/>
      <c r="AR39" s="64"/>
    </row>
    <row r="40" spans="1:44" ht="12.75" customHeight="1" x14ac:dyDescent="0.25">
      <c r="A40" s="312" t="s">
        <v>281</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07" t="s">
        <v>478</v>
      </c>
      <c r="AL40" s="307"/>
      <c r="AM40" s="64"/>
      <c r="AN40" s="64"/>
      <c r="AO40" s="64"/>
      <c r="AP40" s="64"/>
      <c r="AQ40" s="64"/>
      <c r="AR40" s="64"/>
    </row>
    <row r="41" spans="1:44" ht="17.25" customHeight="1" thickBot="1" x14ac:dyDescent="0.3">
      <c r="A41" s="331" t="s">
        <v>280</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07" t="s">
        <v>478</v>
      </c>
      <c r="AL41" s="307"/>
      <c r="AM41" s="64"/>
      <c r="AN41" s="64"/>
      <c r="AO41" s="64"/>
      <c r="AP41" s="64"/>
      <c r="AQ41" s="64"/>
      <c r="AR41" s="64"/>
    </row>
    <row r="42" spans="1:44" ht="14.25" customHeight="1" x14ac:dyDescent="0.25">
      <c r="A42" s="333" t="s">
        <v>279</v>
      </c>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5"/>
      <c r="AK42" s="336" t="s">
        <v>3</v>
      </c>
      <c r="AL42" s="336"/>
      <c r="AM42" s="319" t="s">
        <v>260</v>
      </c>
      <c r="AN42" s="319"/>
      <c r="AO42" s="150" t="s">
        <v>259</v>
      </c>
      <c r="AP42" s="150" t="s">
        <v>258</v>
      </c>
      <c r="AQ42" s="69"/>
    </row>
    <row r="43" spans="1:44" ht="12" customHeight="1" x14ac:dyDescent="0.25">
      <c r="A43" s="312" t="s">
        <v>278</v>
      </c>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07" t="s">
        <v>478</v>
      </c>
      <c r="AL43" s="307"/>
      <c r="AM43" s="307" t="s">
        <v>478</v>
      </c>
      <c r="AN43" s="307"/>
      <c r="AO43" s="147" t="s">
        <v>478</v>
      </c>
      <c r="AP43" s="147" t="s">
        <v>478</v>
      </c>
      <c r="AQ43" s="69"/>
    </row>
    <row r="44" spans="1:44" ht="12" customHeight="1" x14ac:dyDescent="0.25">
      <c r="A44" s="312" t="s">
        <v>277</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07" t="s">
        <v>478</v>
      </c>
      <c r="AL44" s="307"/>
      <c r="AM44" s="307" t="s">
        <v>478</v>
      </c>
      <c r="AN44" s="307"/>
      <c r="AO44" s="147" t="s">
        <v>478</v>
      </c>
      <c r="AP44" s="147" t="s">
        <v>478</v>
      </c>
      <c r="AQ44" s="69"/>
    </row>
    <row r="45" spans="1:44" ht="12" customHeight="1" thickBot="1" x14ac:dyDescent="0.3">
      <c r="A45" s="324" t="s">
        <v>276</v>
      </c>
      <c r="B45" s="32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07" t="s">
        <v>478</v>
      </c>
      <c r="AL45" s="307"/>
      <c r="AM45" s="307" t="s">
        <v>478</v>
      </c>
      <c r="AN45" s="307"/>
      <c r="AO45" s="147" t="s">
        <v>478</v>
      </c>
      <c r="AP45" s="147" t="s">
        <v>478</v>
      </c>
      <c r="AQ45" s="69"/>
    </row>
    <row r="46" spans="1:44" ht="6.75" customHeight="1" thickBot="1" x14ac:dyDescent="0.3">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7"/>
      <c r="AN46" s="77"/>
      <c r="AO46" s="78"/>
      <c r="AP46" s="78"/>
      <c r="AQ46" s="76"/>
    </row>
    <row r="47" spans="1:44" ht="12.75" customHeight="1" x14ac:dyDescent="0.25">
      <c r="A47" s="317" t="s">
        <v>275</v>
      </c>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9" t="s">
        <v>3</v>
      </c>
      <c r="AL47" s="319"/>
      <c r="AM47" s="319" t="s">
        <v>260</v>
      </c>
      <c r="AN47" s="319"/>
      <c r="AO47" s="150" t="s">
        <v>259</v>
      </c>
      <c r="AP47" s="150" t="s">
        <v>258</v>
      </c>
      <c r="AQ47" s="69"/>
    </row>
    <row r="48" spans="1:44" ht="11.25" customHeight="1" x14ac:dyDescent="0.25">
      <c r="A48" s="329" t="s">
        <v>274</v>
      </c>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07" t="s">
        <v>478</v>
      </c>
      <c r="AL48" s="307"/>
      <c r="AM48" s="307" t="s">
        <v>478</v>
      </c>
      <c r="AN48" s="307"/>
      <c r="AO48" s="147" t="s">
        <v>478</v>
      </c>
      <c r="AP48" s="147" t="s">
        <v>478</v>
      </c>
      <c r="AQ48" s="69"/>
    </row>
    <row r="49" spans="1:43" ht="12" customHeight="1" x14ac:dyDescent="0.25">
      <c r="A49" s="312" t="s">
        <v>273</v>
      </c>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07" t="s">
        <v>478</v>
      </c>
      <c r="AL49" s="307"/>
      <c r="AM49" s="307" t="s">
        <v>478</v>
      </c>
      <c r="AN49" s="307"/>
      <c r="AO49" s="147" t="s">
        <v>478</v>
      </c>
      <c r="AP49" s="147" t="s">
        <v>478</v>
      </c>
      <c r="AQ49" s="69"/>
    </row>
    <row r="50" spans="1:43" ht="12" customHeight="1" x14ac:dyDescent="0.25">
      <c r="A50" s="312" t="s">
        <v>272</v>
      </c>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07" t="s">
        <v>478</v>
      </c>
      <c r="AL50" s="307"/>
      <c r="AM50" s="307" t="s">
        <v>478</v>
      </c>
      <c r="AN50" s="307"/>
      <c r="AO50" s="147" t="s">
        <v>478</v>
      </c>
      <c r="AP50" s="147" t="s">
        <v>478</v>
      </c>
      <c r="AQ50" s="69"/>
    </row>
    <row r="51" spans="1:43" ht="12" customHeight="1" thickBot="1" x14ac:dyDescent="0.3">
      <c r="A51" s="324" t="s">
        <v>271</v>
      </c>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326" t="s">
        <v>478</v>
      </c>
      <c r="AL51" s="326"/>
      <c r="AM51" s="326" t="s">
        <v>478</v>
      </c>
      <c r="AN51" s="326"/>
      <c r="AO51" s="148" t="s">
        <v>478</v>
      </c>
      <c r="AP51" s="148" t="s">
        <v>478</v>
      </c>
      <c r="AQ51" s="69"/>
    </row>
    <row r="52" spans="1:43" ht="6" customHeight="1" thickBot="1" x14ac:dyDescent="0.3">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64"/>
      <c r="AN52" s="64"/>
      <c r="AO52" s="74"/>
      <c r="AP52" s="74"/>
      <c r="AQ52" s="63"/>
    </row>
    <row r="53" spans="1:43" ht="15" customHeight="1" x14ac:dyDescent="0.25">
      <c r="A53" s="317" t="s">
        <v>270</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9" t="s">
        <v>3</v>
      </c>
      <c r="AL53" s="319"/>
      <c r="AM53" s="319" t="s">
        <v>260</v>
      </c>
      <c r="AN53" s="319"/>
      <c r="AO53" s="150" t="s">
        <v>259</v>
      </c>
      <c r="AP53" s="150" t="s">
        <v>258</v>
      </c>
      <c r="AQ53" s="69"/>
    </row>
    <row r="54" spans="1:43" ht="12.75" customHeight="1" x14ac:dyDescent="0.25">
      <c r="A54" s="327" t="s">
        <v>269</v>
      </c>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0" t="s">
        <v>478</v>
      </c>
      <c r="AL54" s="320"/>
      <c r="AM54" s="320" t="s">
        <v>478</v>
      </c>
      <c r="AN54" s="320"/>
      <c r="AO54" s="149" t="s">
        <v>478</v>
      </c>
      <c r="AP54" s="149" t="s">
        <v>478</v>
      </c>
      <c r="AQ54" s="73"/>
    </row>
    <row r="55" spans="1:43" ht="12" customHeight="1" x14ac:dyDescent="0.25">
      <c r="A55" s="312" t="s">
        <v>268</v>
      </c>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20" t="s">
        <v>478</v>
      </c>
      <c r="AL55" s="320"/>
      <c r="AM55" s="320" t="s">
        <v>478</v>
      </c>
      <c r="AN55" s="320"/>
      <c r="AO55" s="149" t="s">
        <v>478</v>
      </c>
      <c r="AP55" s="149" t="s">
        <v>478</v>
      </c>
      <c r="AQ55" s="69"/>
    </row>
    <row r="56" spans="1:43" ht="12" customHeight="1" x14ac:dyDescent="0.25">
      <c r="A56" s="312" t="s">
        <v>267</v>
      </c>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20" t="s">
        <v>478</v>
      </c>
      <c r="AL56" s="320"/>
      <c r="AM56" s="320" t="s">
        <v>478</v>
      </c>
      <c r="AN56" s="320"/>
      <c r="AO56" s="149" t="s">
        <v>478</v>
      </c>
      <c r="AP56" s="149" t="s">
        <v>478</v>
      </c>
      <c r="AQ56" s="69"/>
    </row>
    <row r="57" spans="1:43" ht="12" customHeight="1" x14ac:dyDescent="0.25">
      <c r="A57" s="312" t="s">
        <v>266</v>
      </c>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20" t="s">
        <v>478</v>
      </c>
      <c r="AL57" s="320"/>
      <c r="AM57" s="320" t="s">
        <v>478</v>
      </c>
      <c r="AN57" s="320"/>
      <c r="AO57" s="149" t="s">
        <v>478</v>
      </c>
      <c r="AP57" s="149" t="s">
        <v>478</v>
      </c>
      <c r="AQ57" s="69"/>
    </row>
    <row r="58" spans="1:43" ht="9.75" customHeight="1" x14ac:dyDescent="0.25">
      <c r="A58" s="312"/>
      <c r="B58" s="313"/>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20" t="s">
        <v>478</v>
      </c>
      <c r="AL58" s="320"/>
      <c r="AM58" s="320" t="s">
        <v>478</v>
      </c>
      <c r="AN58" s="320"/>
      <c r="AO58" s="149" t="s">
        <v>478</v>
      </c>
      <c r="AP58" s="149" t="s">
        <v>478</v>
      </c>
      <c r="AQ58" s="69"/>
    </row>
    <row r="59" spans="1:43" ht="12" customHeight="1" x14ac:dyDescent="0.25">
      <c r="A59" s="312" t="s">
        <v>265</v>
      </c>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20" t="s">
        <v>478</v>
      </c>
      <c r="AL59" s="320"/>
      <c r="AM59" s="320" t="s">
        <v>478</v>
      </c>
      <c r="AN59" s="320"/>
      <c r="AO59" s="149" t="s">
        <v>478</v>
      </c>
      <c r="AP59" s="149" t="s">
        <v>478</v>
      </c>
      <c r="AQ59" s="69"/>
    </row>
    <row r="60" spans="1:43" ht="27.75" customHeight="1" x14ac:dyDescent="0.25">
      <c r="A60" s="314" t="s">
        <v>264</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6"/>
      <c r="AK60" s="320" t="s">
        <v>478</v>
      </c>
      <c r="AL60" s="320"/>
      <c r="AM60" s="320" t="s">
        <v>478</v>
      </c>
      <c r="AN60" s="320"/>
      <c r="AO60" s="149" t="s">
        <v>478</v>
      </c>
      <c r="AP60" s="149" t="s">
        <v>478</v>
      </c>
      <c r="AQ60" s="73"/>
    </row>
    <row r="61" spans="1:43" ht="11.25" customHeight="1" x14ac:dyDescent="0.25">
      <c r="A61" s="312" t="s">
        <v>256</v>
      </c>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20" t="s">
        <v>478</v>
      </c>
      <c r="AL61" s="320"/>
      <c r="AM61" s="320" t="s">
        <v>478</v>
      </c>
      <c r="AN61" s="320"/>
      <c r="AO61" s="149" t="s">
        <v>478</v>
      </c>
      <c r="AP61" s="149" t="s">
        <v>478</v>
      </c>
      <c r="AQ61" s="69"/>
    </row>
    <row r="62" spans="1:43" ht="15" customHeight="1" x14ac:dyDescent="0.25">
      <c r="A62" s="314" t="s">
        <v>257</v>
      </c>
      <c r="B62" s="315"/>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6"/>
      <c r="AK62" s="320" t="s">
        <v>478</v>
      </c>
      <c r="AL62" s="320"/>
      <c r="AM62" s="320" t="s">
        <v>478</v>
      </c>
      <c r="AN62" s="320"/>
      <c r="AO62" s="149" t="s">
        <v>478</v>
      </c>
      <c r="AP62" s="149" t="s">
        <v>478</v>
      </c>
      <c r="AQ62" s="73"/>
    </row>
    <row r="63" spans="1:43" ht="12" customHeight="1" x14ac:dyDescent="0.25">
      <c r="A63" s="312" t="s">
        <v>255</v>
      </c>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20" t="s">
        <v>478</v>
      </c>
      <c r="AL63" s="320"/>
      <c r="AM63" s="320" t="s">
        <v>478</v>
      </c>
      <c r="AN63" s="320"/>
      <c r="AO63" s="149" t="s">
        <v>478</v>
      </c>
      <c r="AP63" s="149" t="s">
        <v>478</v>
      </c>
      <c r="AQ63" s="69"/>
    </row>
    <row r="64" spans="1:43" ht="12.75" customHeight="1" x14ac:dyDescent="0.25">
      <c r="A64" s="305" t="s">
        <v>263</v>
      </c>
      <c r="B64" s="306"/>
      <c r="C64" s="306"/>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20" t="s">
        <v>478</v>
      </c>
      <c r="AL64" s="320"/>
      <c r="AM64" s="320" t="s">
        <v>478</v>
      </c>
      <c r="AN64" s="320"/>
      <c r="AO64" s="149" t="s">
        <v>478</v>
      </c>
      <c r="AP64" s="149" t="s">
        <v>478</v>
      </c>
      <c r="AQ64" s="73"/>
    </row>
    <row r="65" spans="1:43" ht="12" customHeight="1" x14ac:dyDescent="0.25">
      <c r="A65" s="312" t="s">
        <v>254</v>
      </c>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20" t="s">
        <v>478</v>
      </c>
      <c r="AL65" s="320"/>
      <c r="AM65" s="320" t="s">
        <v>478</v>
      </c>
      <c r="AN65" s="320"/>
      <c r="AO65" s="149" t="s">
        <v>478</v>
      </c>
      <c r="AP65" s="149" t="s">
        <v>478</v>
      </c>
      <c r="AQ65" s="69"/>
    </row>
    <row r="66" spans="1:43" ht="12.75" customHeight="1" thickBot="1" x14ac:dyDescent="0.3">
      <c r="A66" s="321" t="s">
        <v>262</v>
      </c>
      <c r="B66" s="322"/>
      <c r="C66" s="322"/>
      <c r="D66" s="322"/>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3"/>
      <c r="AK66" s="320" t="s">
        <v>478</v>
      </c>
      <c r="AL66" s="320"/>
      <c r="AM66" s="320" t="s">
        <v>478</v>
      </c>
      <c r="AN66" s="320"/>
      <c r="AO66" s="149" t="s">
        <v>478</v>
      </c>
      <c r="AP66" s="149" t="s">
        <v>478</v>
      </c>
      <c r="AQ66" s="73"/>
    </row>
    <row r="67" spans="1:43" ht="7.5" customHeight="1" thickBot="1" x14ac:dyDescent="0.3">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64"/>
      <c r="AN67" s="64"/>
      <c r="AO67" s="74"/>
      <c r="AP67" s="74"/>
      <c r="AQ67" s="63"/>
    </row>
    <row r="68" spans="1:43" ht="15" customHeight="1" x14ac:dyDescent="0.25">
      <c r="A68" s="317" t="s">
        <v>261</v>
      </c>
      <c r="B68" s="318"/>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9" t="s">
        <v>3</v>
      </c>
      <c r="AL68" s="319"/>
      <c r="AM68" s="319" t="s">
        <v>260</v>
      </c>
      <c r="AN68" s="319"/>
      <c r="AO68" s="150" t="s">
        <v>259</v>
      </c>
      <c r="AP68" s="150" t="s">
        <v>258</v>
      </c>
      <c r="AQ68" s="69"/>
    </row>
    <row r="69" spans="1:43" ht="14.25" customHeight="1" x14ac:dyDescent="0.25">
      <c r="A69" s="314" t="s">
        <v>257</v>
      </c>
      <c r="B69" s="315"/>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6"/>
      <c r="AK69" s="307" t="s">
        <v>478</v>
      </c>
      <c r="AL69" s="307"/>
      <c r="AM69" s="308" t="s">
        <v>478</v>
      </c>
      <c r="AN69" s="308"/>
      <c r="AO69" s="151" t="s">
        <v>478</v>
      </c>
      <c r="AP69" s="151" t="s">
        <v>478</v>
      </c>
      <c r="AQ69" s="73"/>
    </row>
    <row r="70" spans="1:43" ht="12" customHeight="1" x14ac:dyDescent="0.25">
      <c r="A70" s="312" t="s">
        <v>256</v>
      </c>
      <c r="B70" s="313"/>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307" t="s">
        <v>478</v>
      </c>
      <c r="AL70" s="307"/>
      <c r="AM70" s="308" t="s">
        <v>478</v>
      </c>
      <c r="AN70" s="308"/>
      <c r="AO70" s="151" t="s">
        <v>478</v>
      </c>
      <c r="AP70" s="151" t="s">
        <v>478</v>
      </c>
      <c r="AQ70" s="69"/>
    </row>
    <row r="71" spans="1:43" ht="12" customHeight="1" x14ac:dyDescent="0.25">
      <c r="A71" s="312" t="s">
        <v>255</v>
      </c>
      <c r="B71" s="313"/>
      <c r="C71" s="313"/>
      <c r="D71" s="313"/>
      <c r="E71" s="313"/>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307" t="s">
        <v>478</v>
      </c>
      <c r="AL71" s="307"/>
      <c r="AM71" s="308" t="s">
        <v>478</v>
      </c>
      <c r="AN71" s="308"/>
      <c r="AO71" s="151" t="s">
        <v>478</v>
      </c>
      <c r="AP71" s="151" t="s">
        <v>478</v>
      </c>
      <c r="AQ71" s="69"/>
    </row>
    <row r="72" spans="1:43" ht="12" customHeight="1" x14ac:dyDescent="0.25">
      <c r="A72" s="312" t="s">
        <v>254</v>
      </c>
      <c r="B72" s="313"/>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07" t="s">
        <v>478</v>
      </c>
      <c r="AL72" s="307"/>
      <c r="AM72" s="308" t="s">
        <v>478</v>
      </c>
      <c r="AN72" s="308"/>
      <c r="AO72" s="151" t="s">
        <v>478</v>
      </c>
      <c r="AP72" s="151" t="s">
        <v>478</v>
      </c>
      <c r="AQ72" s="69"/>
    </row>
    <row r="73" spans="1:43" ht="12" customHeight="1" x14ac:dyDescent="0.25">
      <c r="A73" s="312" t="s">
        <v>253</v>
      </c>
      <c r="B73" s="313"/>
      <c r="C73" s="313"/>
      <c r="D73" s="313"/>
      <c r="E73" s="313"/>
      <c r="F73" s="313"/>
      <c r="G73" s="313"/>
      <c r="H73" s="313"/>
      <c r="I73" s="313"/>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307" t="s">
        <v>478</v>
      </c>
      <c r="AL73" s="307"/>
      <c r="AM73" s="308" t="s">
        <v>478</v>
      </c>
      <c r="AN73" s="308"/>
      <c r="AO73" s="151" t="s">
        <v>478</v>
      </c>
      <c r="AP73" s="151" t="s">
        <v>478</v>
      </c>
      <c r="AQ73" s="69"/>
    </row>
    <row r="74" spans="1:43" ht="12" customHeight="1" x14ac:dyDescent="0.25">
      <c r="A74" s="312" t="s">
        <v>252</v>
      </c>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07" t="s">
        <v>478</v>
      </c>
      <c r="AL74" s="307"/>
      <c r="AM74" s="308" t="s">
        <v>478</v>
      </c>
      <c r="AN74" s="308"/>
      <c r="AO74" s="151" t="s">
        <v>478</v>
      </c>
      <c r="AP74" s="151" t="s">
        <v>478</v>
      </c>
      <c r="AQ74" s="69"/>
    </row>
    <row r="75" spans="1:43" ht="12.75" customHeight="1" x14ac:dyDescent="0.25">
      <c r="A75" s="312" t="s">
        <v>251</v>
      </c>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07" t="s">
        <v>478</v>
      </c>
      <c r="AL75" s="307"/>
      <c r="AM75" s="308" t="s">
        <v>478</v>
      </c>
      <c r="AN75" s="308"/>
      <c r="AO75" s="151" t="s">
        <v>478</v>
      </c>
      <c r="AP75" s="151" t="s">
        <v>478</v>
      </c>
      <c r="AQ75" s="69"/>
    </row>
    <row r="76" spans="1:43" ht="12.75" customHeight="1" x14ac:dyDescent="0.25">
      <c r="A76" s="312" t="s">
        <v>250</v>
      </c>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07" t="s">
        <v>478</v>
      </c>
      <c r="AL76" s="307"/>
      <c r="AM76" s="308" t="s">
        <v>478</v>
      </c>
      <c r="AN76" s="308"/>
      <c r="AO76" s="151" t="s">
        <v>478</v>
      </c>
      <c r="AP76" s="151" t="s">
        <v>478</v>
      </c>
      <c r="AQ76" s="69"/>
    </row>
    <row r="77" spans="1:43" ht="12" customHeight="1" x14ac:dyDescent="0.25">
      <c r="A77" s="305" t="s">
        <v>249</v>
      </c>
      <c r="B77" s="306"/>
      <c r="C77" s="306"/>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I77" s="306"/>
      <c r="AJ77" s="306"/>
      <c r="AK77" s="307" t="s">
        <v>478</v>
      </c>
      <c r="AL77" s="307"/>
      <c r="AM77" s="308" t="s">
        <v>478</v>
      </c>
      <c r="AN77" s="308"/>
      <c r="AO77" s="151" t="s">
        <v>478</v>
      </c>
      <c r="AP77" s="151" t="s">
        <v>478</v>
      </c>
      <c r="AQ77" s="73"/>
    </row>
    <row r="78" spans="1:43" ht="12" customHeight="1" x14ac:dyDescent="0.25">
      <c r="A78" s="305" t="s">
        <v>248</v>
      </c>
      <c r="B78" s="306"/>
      <c r="C78" s="306"/>
      <c r="D78" s="306"/>
      <c r="E78" s="306"/>
      <c r="F78" s="306"/>
      <c r="G78" s="306"/>
      <c r="H78" s="306"/>
      <c r="I78" s="306"/>
      <c r="J78" s="306"/>
      <c r="K78" s="306"/>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6"/>
      <c r="AJ78" s="306"/>
      <c r="AK78" s="307" t="s">
        <v>478</v>
      </c>
      <c r="AL78" s="307"/>
      <c r="AM78" s="308" t="s">
        <v>478</v>
      </c>
      <c r="AN78" s="308"/>
      <c r="AO78" s="151" t="s">
        <v>478</v>
      </c>
      <c r="AP78" s="151" t="s">
        <v>478</v>
      </c>
      <c r="AQ78" s="73"/>
    </row>
    <row r="79" spans="1:43" ht="12" customHeight="1" x14ac:dyDescent="0.25">
      <c r="A79" s="312" t="s">
        <v>247</v>
      </c>
      <c r="B79" s="313"/>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07" t="s">
        <v>478</v>
      </c>
      <c r="AL79" s="307"/>
      <c r="AM79" s="308" t="s">
        <v>478</v>
      </c>
      <c r="AN79" s="308"/>
      <c r="AO79" s="151" t="s">
        <v>478</v>
      </c>
      <c r="AP79" s="151" t="s">
        <v>478</v>
      </c>
      <c r="AQ79" s="63"/>
    </row>
    <row r="80" spans="1:43" ht="13.5" customHeight="1" x14ac:dyDescent="0.25">
      <c r="A80" s="314" t="s">
        <v>246</v>
      </c>
      <c r="B80" s="315"/>
      <c r="C80" s="315"/>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6"/>
      <c r="AK80" s="307" t="s">
        <v>478</v>
      </c>
      <c r="AL80" s="307"/>
      <c r="AM80" s="308" t="s">
        <v>478</v>
      </c>
      <c r="AN80" s="308"/>
      <c r="AO80" s="151" t="s">
        <v>478</v>
      </c>
      <c r="AP80" s="151" t="s">
        <v>478</v>
      </c>
      <c r="AQ80" s="73"/>
    </row>
    <row r="81" spans="1:44" x14ac:dyDescent="0.25">
      <c r="A81" s="314" t="s">
        <v>245</v>
      </c>
      <c r="B81" s="315"/>
      <c r="C81" s="315"/>
      <c r="D81" s="315"/>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6"/>
      <c r="AK81" s="307" t="s">
        <v>478</v>
      </c>
      <c r="AL81" s="307"/>
      <c r="AM81" s="308" t="s">
        <v>478</v>
      </c>
      <c r="AN81" s="308"/>
      <c r="AO81" s="151" t="s">
        <v>478</v>
      </c>
      <c r="AP81" s="151" t="s">
        <v>478</v>
      </c>
      <c r="AQ81" s="73"/>
    </row>
    <row r="82" spans="1:44" ht="14.25" customHeight="1" x14ac:dyDescent="0.25">
      <c r="A82" s="309" t="s">
        <v>244</v>
      </c>
      <c r="B82" s="310"/>
      <c r="C82" s="310"/>
      <c r="D82" s="311"/>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307" t="s">
        <v>478</v>
      </c>
      <c r="AL82" s="307"/>
      <c r="AM82" s="308" t="s">
        <v>478</v>
      </c>
      <c r="AN82" s="308"/>
      <c r="AO82" s="151" t="s">
        <v>478</v>
      </c>
      <c r="AP82" s="151" t="s">
        <v>478</v>
      </c>
      <c r="AQ82" s="73"/>
    </row>
    <row r="83" spans="1:44" x14ac:dyDescent="0.25">
      <c r="A83" s="309" t="s">
        <v>243</v>
      </c>
      <c r="B83" s="310"/>
      <c r="C83" s="310"/>
      <c r="D83" s="311"/>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307" t="s">
        <v>478</v>
      </c>
      <c r="AL83" s="307"/>
      <c r="AM83" s="308" t="s">
        <v>478</v>
      </c>
      <c r="AN83" s="308"/>
      <c r="AO83" s="151" t="s">
        <v>478</v>
      </c>
      <c r="AP83" s="151" t="s">
        <v>478</v>
      </c>
      <c r="AQ83" s="63"/>
    </row>
    <row r="84" spans="1:44" ht="12" customHeight="1" thickBot="1" x14ac:dyDescent="0.3">
      <c r="A84" s="71" t="s">
        <v>242</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307" t="s">
        <v>478</v>
      </c>
      <c r="AL84" s="307"/>
      <c r="AM84" s="308" t="s">
        <v>478</v>
      </c>
      <c r="AN84" s="308"/>
      <c r="AO84" s="151" t="s">
        <v>478</v>
      </c>
      <c r="AP84" s="151" t="s">
        <v>478</v>
      </c>
      <c r="AQ84" s="69"/>
    </row>
    <row r="85" spans="1:44" ht="3"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row>
    <row r="86" spans="1:44" ht="13.5" customHeight="1" x14ac:dyDescent="0.25">
      <c r="A86" s="64" t="s">
        <v>241</v>
      </c>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row>
    <row r="87" spans="1:44" ht="13.5" customHeight="1" x14ac:dyDescent="0.25">
      <c r="A87" s="68" t="s">
        <v>240</v>
      </c>
      <c r="B87" s="66"/>
      <c r="C87" s="67"/>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5"/>
      <c r="AQ87" s="65"/>
      <c r="AR87" s="65"/>
    </row>
    <row r="88" spans="1:44" ht="11.25" customHeight="1" x14ac:dyDescent="0.25">
      <c r="A88" s="68" t="s">
        <v>239</v>
      </c>
      <c r="B88" s="66"/>
      <c r="C88" s="67"/>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5"/>
      <c r="AQ88" s="65"/>
      <c r="AR88" s="65"/>
    </row>
    <row r="89" spans="1:44" x14ac:dyDescent="0.25">
      <c r="A89" s="68" t="s">
        <v>238</v>
      </c>
      <c r="B89" s="66"/>
      <c r="C89" s="67"/>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5"/>
      <c r="AQ89" s="65"/>
      <c r="AR89" s="65"/>
    </row>
    <row r="90" spans="1:44" x14ac:dyDescent="0.25">
      <c r="A90" s="64" t="s">
        <v>237</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row>
  </sheetData>
  <mergeCells count="184">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M42:AN42"/>
    <mergeCell ref="A43:AJ43"/>
    <mergeCell ref="AK43:AL43"/>
    <mergeCell ref="AM43:AN43"/>
    <mergeCell ref="A44:AJ44"/>
    <mergeCell ref="AK44:AL44"/>
    <mergeCell ref="AM44:AN44"/>
    <mergeCell ref="A45:AJ45"/>
    <mergeCell ref="AK45:AL45"/>
    <mergeCell ref="AM45:AN45"/>
    <mergeCell ref="A47:AJ47"/>
    <mergeCell ref="AK47:AL47"/>
    <mergeCell ref="AM47:AN47"/>
    <mergeCell ref="A48:AJ48"/>
    <mergeCell ref="AK48:AL48"/>
    <mergeCell ref="AM48:AN48"/>
    <mergeCell ref="A49:AJ49"/>
    <mergeCell ref="AK49:AL49"/>
    <mergeCell ref="AM49:AN49"/>
    <mergeCell ref="A50:AJ50"/>
    <mergeCell ref="AK50:AL50"/>
    <mergeCell ref="AM50:AN50"/>
    <mergeCell ref="A51:AJ51"/>
    <mergeCell ref="AK51:AL51"/>
    <mergeCell ref="AM51:AN51"/>
    <mergeCell ref="A53:AJ53"/>
    <mergeCell ref="AK53:AL53"/>
    <mergeCell ref="AM53:AN53"/>
    <mergeCell ref="A54:AJ54"/>
    <mergeCell ref="AK54:AL54"/>
    <mergeCell ref="AM54:AN54"/>
    <mergeCell ref="A55:AJ55"/>
    <mergeCell ref="AK55:AL55"/>
    <mergeCell ref="AM55:AN55"/>
    <mergeCell ref="A56:AJ56"/>
    <mergeCell ref="AK56:AL56"/>
    <mergeCell ref="AM56:AN56"/>
    <mergeCell ref="A57:AJ57"/>
    <mergeCell ref="AK57:AL57"/>
    <mergeCell ref="AM57:AN57"/>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3:AJ73"/>
    <mergeCell ref="AK73:AL73"/>
    <mergeCell ref="AM73:AN73"/>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s>
  <pageMargins left="0.51181102362204722" right="0.11811023622047245" top="0.19685039370078741" bottom="0.27559055118110237" header="0" footer="0"/>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 zoomScale="80" zoomScaleSheetLayoutView="80" workbookViewId="0">
      <selection activeCell="L26" sqref="L26"/>
    </sheetView>
  </sheetViews>
  <sheetFormatPr defaultRowHeight="15.75" x14ac:dyDescent="0.25"/>
  <cols>
    <col min="1" max="1" width="7.7109375" style="38" customWidth="1"/>
    <col min="2" max="2" width="55.140625" style="38" customWidth="1"/>
    <col min="3" max="3" width="14" style="38" customWidth="1"/>
    <col min="4" max="4" width="13.42578125" style="38" customWidth="1"/>
    <col min="5" max="6" width="9.140625" style="38" hidden="1" customWidth="1"/>
    <col min="7" max="7" width="10.85546875" style="38" hidden="1" customWidth="1"/>
    <col min="8" max="8" width="11.7109375" style="38" hidden="1" customWidth="1"/>
    <col min="9" max="9" width="11.28515625" style="38" customWidth="1"/>
    <col min="10" max="10" width="11.140625" style="38" customWidth="1"/>
    <col min="11" max="11" width="10" style="38" customWidth="1"/>
    <col min="12" max="12" width="17.7109375" style="38" customWidth="1"/>
    <col min="13" max="252" width="9.140625" style="38"/>
    <col min="253" max="253" width="37.7109375" style="38" customWidth="1"/>
    <col min="254" max="254" width="9.140625" style="38"/>
    <col min="255" max="255" width="12.85546875" style="38" customWidth="1"/>
    <col min="256" max="257" width="0" style="38" hidden="1" customWidth="1"/>
    <col min="258" max="258" width="18.28515625" style="38" customWidth="1"/>
    <col min="259" max="259" width="64.85546875" style="38" customWidth="1"/>
    <col min="260" max="263" width="9.140625" style="38"/>
    <col min="264" max="264" width="14.85546875" style="38" customWidth="1"/>
    <col min="265" max="508" width="9.140625" style="38"/>
    <col min="509" max="509" width="37.7109375" style="38" customWidth="1"/>
    <col min="510" max="510" width="9.140625" style="38"/>
    <col min="511" max="511" width="12.85546875" style="38" customWidth="1"/>
    <col min="512" max="513" width="0" style="38" hidden="1" customWidth="1"/>
    <col min="514" max="514" width="18.28515625" style="38" customWidth="1"/>
    <col min="515" max="515" width="64.85546875" style="38" customWidth="1"/>
    <col min="516" max="519" width="9.140625" style="38"/>
    <col min="520" max="520" width="14.85546875" style="38" customWidth="1"/>
    <col min="521" max="764" width="9.140625" style="38"/>
    <col min="765" max="765" width="37.7109375" style="38" customWidth="1"/>
    <col min="766" max="766" width="9.140625" style="38"/>
    <col min="767" max="767" width="12.85546875" style="38" customWidth="1"/>
    <col min="768" max="769" width="0" style="38" hidden="1" customWidth="1"/>
    <col min="770" max="770" width="18.28515625" style="38" customWidth="1"/>
    <col min="771" max="771" width="64.85546875" style="38" customWidth="1"/>
    <col min="772" max="775" width="9.140625" style="38"/>
    <col min="776" max="776" width="14.85546875" style="38" customWidth="1"/>
    <col min="777" max="1020" width="9.140625" style="38"/>
    <col min="1021" max="1021" width="37.7109375" style="38" customWidth="1"/>
    <col min="1022" max="1022" width="9.140625" style="38"/>
    <col min="1023" max="1023" width="12.85546875" style="38" customWidth="1"/>
    <col min="1024" max="1025" width="0" style="38" hidden="1" customWidth="1"/>
    <col min="1026" max="1026" width="18.28515625" style="38" customWidth="1"/>
    <col min="1027" max="1027" width="64.85546875" style="38" customWidth="1"/>
    <col min="1028" max="1031" width="9.140625" style="38"/>
    <col min="1032" max="1032" width="14.85546875" style="38" customWidth="1"/>
    <col min="1033" max="1276" width="9.140625" style="38"/>
    <col min="1277" max="1277" width="37.7109375" style="38" customWidth="1"/>
    <col min="1278" max="1278" width="9.140625" style="38"/>
    <col min="1279" max="1279" width="12.85546875" style="38" customWidth="1"/>
    <col min="1280" max="1281" width="0" style="38" hidden="1" customWidth="1"/>
    <col min="1282" max="1282" width="18.28515625" style="38" customWidth="1"/>
    <col min="1283" max="1283" width="64.85546875" style="38" customWidth="1"/>
    <col min="1284" max="1287" width="9.140625" style="38"/>
    <col min="1288" max="1288" width="14.85546875" style="38" customWidth="1"/>
    <col min="1289" max="1532" width="9.140625" style="38"/>
    <col min="1533" max="1533" width="37.7109375" style="38" customWidth="1"/>
    <col min="1534" max="1534" width="9.140625" style="38"/>
    <col min="1535" max="1535" width="12.85546875" style="38" customWidth="1"/>
    <col min="1536" max="1537" width="0" style="38" hidden="1" customWidth="1"/>
    <col min="1538" max="1538" width="18.28515625" style="38" customWidth="1"/>
    <col min="1539" max="1539" width="64.85546875" style="38" customWidth="1"/>
    <col min="1540" max="1543" width="9.140625" style="38"/>
    <col min="1544" max="1544" width="14.85546875" style="38" customWidth="1"/>
    <col min="1545" max="1788" width="9.140625" style="38"/>
    <col min="1789" max="1789" width="37.7109375" style="38" customWidth="1"/>
    <col min="1790" max="1790" width="9.140625" style="38"/>
    <col min="1791" max="1791" width="12.85546875" style="38" customWidth="1"/>
    <col min="1792" max="1793" width="0" style="38" hidden="1" customWidth="1"/>
    <col min="1794" max="1794" width="18.28515625" style="38" customWidth="1"/>
    <col min="1795" max="1795" width="64.85546875" style="38" customWidth="1"/>
    <col min="1796" max="1799" width="9.140625" style="38"/>
    <col min="1800" max="1800" width="14.85546875" style="38" customWidth="1"/>
    <col min="1801" max="2044" width="9.140625" style="38"/>
    <col min="2045" max="2045" width="37.7109375" style="38" customWidth="1"/>
    <col min="2046" max="2046" width="9.140625" style="38"/>
    <col min="2047" max="2047" width="12.85546875" style="38" customWidth="1"/>
    <col min="2048" max="2049" width="0" style="38" hidden="1" customWidth="1"/>
    <col min="2050" max="2050" width="18.28515625" style="38" customWidth="1"/>
    <col min="2051" max="2051" width="64.85546875" style="38" customWidth="1"/>
    <col min="2052" max="2055" width="9.140625" style="38"/>
    <col min="2056" max="2056" width="14.85546875" style="38" customWidth="1"/>
    <col min="2057" max="2300" width="9.140625" style="38"/>
    <col min="2301" max="2301" width="37.7109375" style="38" customWidth="1"/>
    <col min="2302" max="2302" width="9.140625" style="38"/>
    <col min="2303" max="2303" width="12.85546875" style="38" customWidth="1"/>
    <col min="2304" max="2305" width="0" style="38" hidden="1" customWidth="1"/>
    <col min="2306" max="2306" width="18.28515625" style="38" customWidth="1"/>
    <col min="2307" max="2307" width="64.85546875" style="38" customWidth="1"/>
    <col min="2308" max="2311" width="9.140625" style="38"/>
    <col min="2312" max="2312" width="14.85546875" style="38" customWidth="1"/>
    <col min="2313" max="2556" width="9.140625" style="38"/>
    <col min="2557" max="2557" width="37.7109375" style="38" customWidth="1"/>
    <col min="2558" max="2558" width="9.140625" style="38"/>
    <col min="2559" max="2559" width="12.85546875" style="38" customWidth="1"/>
    <col min="2560" max="2561" width="0" style="38" hidden="1" customWidth="1"/>
    <col min="2562" max="2562" width="18.28515625" style="38" customWidth="1"/>
    <col min="2563" max="2563" width="64.85546875" style="38" customWidth="1"/>
    <col min="2564" max="2567" width="9.140625" style="38"/>
    <col min="2568" max="2568" width="14.85546875" style="38" customWidth="1"/>
    <col min="2569" max="2812" width="9.140625" style="38"/>
    <col min="2813" max="2813" width="37.7109375" style="38" customWidth="1"/>
    <col min="2814" max="2814" width="9.140625" style="38"/>
    <col min="2815" max="2815" width="12.85546875" style="38" customWidth="1"/>
    <col min="2816" max="2817" width="0" style="38" hidden="1" customWidth="1"/>
    <col min="2818" max="2818" width="18.28515625" style="38" customWidth="1"/>
    <col min="2819" max="2819" width="64.85546875" style="38" customWidth="1"/>
    <col min="2820" max="2823" width="9.140625" style="38"/>
    <col min="2824" max="2824" width="14.85546875" style="38" customWidth="1"/>
    <col min="2825" max="3068" width="9.140625" style="38"/>
    <col min="3069" max="3069" width="37.7109375" style="38" customWidth="1"/>
    <col min="3070" max="3070" width="9.140625" style="38"/>
    <col min="3071" max="3071" width="12.85546875" style="38" customWidth="1"/>
    <col min="3072" max="3073" width="0" style="38" hidden="1" customWidth="1"/>
    <col min="3074" max="3074" width="18.28515625" style="38" customWidth="1"/>
    <col min="3075" max="3075" width="64.85546875" style="38" customWidth="1"/>
    <col min="3076" max="3079" width="9.140625" style="38"/>
    <col min="3080" max="3080" width="14.85546875" style="38" customWidth="1"/>
    <col min="3081" max="3324" width="9.140625" style="38"/>
    <col min="3325" max="3325" width="37.7109375" style="38" customWidth="1"/>
    <col min="3326" max="3326" width="9.140625" style="38"/>
    <col min="3327" max="3327" width="12.85546875" style="38" customWidth="1"/>
    <col min="3328" max="3329" width="0" style="38" hidden="1" customWidth="1"/>
    <col min="3330" max="3330" width="18.28515625" style="38" customWidth="1"/>
    <col min="3331" max="3331" width="64.85546875" style="38" customWidth="1"/>
    <col min="3332" max="3335" width="9.140625" style="38"/>
    <col min="3336" max="3336" width="14.85546875" style="38" customWidth="1"/>
    <col min="3337" max="3580" width="9.140625" style="38"/>
    <col min="3581" max="3581" width="37.7109375" style="38" customWidth="1"/>
    <col min="3582" max="3582" width="9.140625" style="38"/>
    <col min="3583" max="3583" width="12.85546875" style="38" customWidth="1"/>
    <col min="3584" max="3585" width="0" style="38" hidden="1" customWidth="1"/>
    <col min="3586" max="3586" width="18.28515625" style="38" customWidth="1"/>
    <col min="3587" max="3587" width="64.85546875" style="38" customWidth="1"/>
    <col min="3588" max="3591" width="9.140625" style="38"/>
    <col min="3592" max="3592" width="14.85546875" style="38" customWidth="1"/>
    <col min="3593" max="3836" width="9.140625" style="38"/>
    <col min="3837" max="3837" width="37.7109375" style="38" customWidth="1"/>
    <col min="3838" max="3838" width="9.140625" style="38"/>
    <col min="3839" max="3839" width="12.85546875" style="38" customWidth="1"/>
    <col min="3840" max="3841" width="0" style="38" hidden="1" customWidth="1"/>
    <col min="3842" max="3842" width="18.28515625" style="38" customWidth="1"/>
    <col min="3843" max="3843" width="64.85546875" style="38" customWidth="1"/>
    <col min="3844" max="3847" width="9.140625" style="38"/>
    <col min="3848" max="3848" width="14.85546875" style="38" customWidth="1"/>
    <col min="3849" max="4092" width="9.140625" style="38"/>
    <col min="4093" max="4093" width="37.7109375" style="38" customWidth="1"/>
    <col min="4094" max="4094" width="9.140625" style="38"/>
    <col min="4095" max="4095" width="12.85546875" style="38" customWidth="1"/>
    <col min="4096" max="4097" width="0" style="38" hidden="1" customWidth="1"/>
    <col min="4098" max="4098" width="18.28515625" style="38" customWidth="1"/>
    <col min="4099" max="4099" width="64.85546875" style="38" customWidth="1"/>
    <col min="4100" max="4103" width="9.140625" style="38"/>
    <col min="4104" max="4104" width="14.85546875" style="38" customWidth="1"/>
    <col min="4105" max="4348" width="9.140625" style="38"/>
    <col min="4349" max="4349" width="37.7109375" style="38" customWidth="1"/>
    <col min="4350" max="4350" width="9.140625" style="38"/>
    <col min="4351" max="4351" width="12.85546875" style="38" customWidth="1"/>
    <col min="4352" max="4353" width="0" style="38" hidden="1" customWidth="1"/>
    <col min="4354" max="4354" width="18.28515625" style="38" customWidth="1"/>
    <col min="4355" max="4355" width="64.85546875" style="38" customWidth="1"/>
    <col min="4356" max="4359" width="9.140625" style="38"/>
    <col min="4360" max="4360" width="14.85546875" style="38" customWidth="1"/>
    <col min="4361" max="4604" width="9.140625" style="38"/>
    <col min="4605" max="4605" width="37.7109375" style="38" customWidth="1"/>
    <col min="4606" max="4606" width="9.140625" style="38"/>
    <col min="4607" max="4607" width="12.85546875" style="38" customWidth="1"/>
    <col min="4608" max="4609" width="0" style="38" hidden="1" customWidth="1"/>
    <col min="4610" max="4610" width="18.28515625" style="38" customWidth="1"/>
    <col min="4611" max="4611" width="64.85546875" style="38" customWidth="1"/>
    <col min="4612" max="4615" width="9.140625" style="38"/>
    <col min="4616" max="4616" width="14.85546875" style="38" customWidth="1"/>
    <col min="4617" max="4860" width="9.140625" style="38"/>
    <col min="4861" max="4861" width="37.7109375" style="38" customWidth="1"/>
    <col min="4862" max="4862" width="9.140625" style="38"/>
    <col min="4863" max="4863" width="12.85546875" style="38" customWidth="1"/>
    <col min="4864" max="4865" width="0" style="38" hidden="1" customWidth="1"/>
    <col min="4866" max="4866" width="18.28515625" style="38" customWidth="1"/>
    <col min="4867" max="4867" width="64.85546875" style="38" customWidth="1"/>
    <col min="4868" max="4871" width="9.140625" style="38"/>
    <col min="4872" max="4872" width="14.85546875" style="38" customWidth="1"/>
    <col min="4873" max="5116" width="9.140625" style="38"/>
    <col min="5117" max="5117" width="37.7109375" style="38" customWidth="1"/>
    <col min="5118" max="5118" width="9.140625" style="38"/>
    <col min="5119" max="5119" width="12.85546875" style="38" customWidth="1"/>
    <col min="5120" max="5121" width="0" style="38" hidden="1" customWidth="1"/>
    <col min="5122" max="5122" width="18.28515625" style="38" customWidth="1"/>
    <col min="5123" max="5123" width="64.85546875" style="38" customWidth="1"/>
    <col min="5124" max="5127" width="9.140625" style="38"/>
    <col min="5128" max="5128" width="14.85546875" style="38" customWidth="1"/>
    <col min="5129" max="5372" width="9.140625" style="38"/>
    <col min="5373" max="5373" width="37.7109375" style="38" customWidth="1"/>
    <col min="5374" max="5374" width="9.140625" style="38"/>
    <col min="5375" max="5375" width="12.85546875" style="38" customWidth="1"/>
    <col min="5376" max="5377" width="0" style="38" hidden="1" customWidth="1"/>
    <col min="5378" max="5378" width="18.28515625" style="38" customWidth="1"/>
    <col min="5379" max="5379" width="64.85546875" style="38" customWidth="1"/>
    <col min="5380" max="5383" width="9.140625" style="38"/>
    <col min="5384" max="5384" width="14.85546875" style="38" customWidth="1"/>
    <col min="5385" max="5628" width="9.140625" style="38"/>
    <col min="5629" max="5629" width="37.7109375" style="38" customWidth="1"/>
    <col min="5630" max="5630" width="9.140625" style="38"/>
    <col min="5631" max="5631" width="12.85546875" style="38" customWidth="1"/>
    <col min="5632" max="5633" width="0" style="38" hidden="1" customWidth="1"/>
    <col min="5634" max="5634" width="18.28515625" style="38" customWidth="1"/>
    <col min="5635" max="5635" width="64.85546875" style="38" customWidth="1"/>
    <col min="5636" max="5639" width="9.140625" style="38"/>
    <col min="5640" max="5640" width="14.85546875" style="38" customWidth="1"/>
    <col min="5641" max="5884" width="9.140625" style="38"/>
    <col min="5885" max="5885" width="37.7109375" style="38" customWidth="1"/>
    <col min="5886" max="5886" width="9.140625" style="38"/>
    <col min="5887" max="5887" width="12.85546875" style="38" customWidth="1"/>
    <col min="5888" max="5889" width="0" style="38" hidden="1" customWidth="1"/>
    <col min="5890" max="5890" width="18.28515625" style="38" customWidth="1"/>
    <col min="5891" max="5891" width="64.85546875" style="38" customWidth="1"/>
    <col min="5892" max="5895" width="9.140625" style="38"/>
    <col min="5896" max="5896" width="14.85546875" style="38" customWidth="1"/>
    <col min="5897" max="6140" width="9.140625" style="38"/>
    <col min="6141" max="6141" width="37.7109375" style="38" customWidth="1"/>
    <col min="6142" max="6142" width="9.140625" style="38"/>
    <col min="6143" max="6143" width="12.85546875" style="38" customWidth="1"/>
    <col min="6144" max="6145" width="0" style="38" hidden="1" customWidth="1"/>
    <col min="6146" max="6146" width="18.28515625" style="38" customWidth="1"/>
    <col min="6147" max="6147" width="64.85546875" style="38" customWidth="1"/>
    <col min="6148" max="6151" width="9.140625" style="38"/>
    <col min="6152" max="6152" width="14.85546875" style="38" customWidth="1"/>
    <col min="6153" max="6396" width="9.140625" style="38"/>
    <col min="6397" max="6397" width="37.7109375" style="38" customWidth="1"/>
    <col min="6398" max="6398" width="9.140625" style="38"/>
    <col min="6399" max="6399" width="12.85546875" style="38" customWidth="1"/>
    <col min="6400" max="6401" width="0" style="38" hidden="1" customWidth="1"/>
    <col min="6402" max="6402" width="18.28515625" style="38" customWidth="1"/>
    <col min="6403" max="6403" width="64.85546875" style="38" customWidth="1"/>
    <col min="6404" max="6407" width="9.140625" style="38"/>
    <col min="6408" max="6408" width="14.85546875" style="38" customWidth="1"/>
    <col min="6409" max="6652" width="9.140625" style="38"/>
    <col min="6653" max="6653" width="37.7109375" style="38" customWidth="1"/>
    <col min="6654" max="6654" width="9.140625" style="38"/>
    <col min="6655" max="6655" width="12.85546875" style="38" customWidth="1"/>
    <col min="6656" max="6657" width="0" style="38" hidden="1" customWidth="1"/>
    <col min="6658" max="6658" width="18.28515625" style="38" customWidth="1"/>
    <col min="6659" max="6659" width="64.85546875" style="38" customWidth="1"/>
    <col min="6660" max="6663" width="9.140625" style="38"/>
    <col min="6664" max="6664" width="14.85546875" style="38" customWidth="1"/>
    <col min="6665" max="6908" width="9.140625" style="38"/>
    <col min="6909" max="6909" width="37.7109375" style="38" customWidth="1"/>
    <col min="6910" max="6910" width="9.140625" style="38"/>
    <col min="6911" max="6911" width="12.85546875" style="38" customWidth="1"/>
    <col min="6912" max="6913" width="0" style="38" hidden="1" customWidth="1"/>
    <col min="6914" max="6914" width="18.28515625" style="38" customWidth="1"/>
    <col min="6915" max="6915" width="64.85546875" style="38" customWidth="1"/>
    <col min="6916" max="6919" width="9.140625" style="38"/>
    <col min="6920" max="6920" width="14.85546875" style="38" customWidth="1"/>
    <col min="6921" max="7164" width="9.140625" style="38"/>
    <col min="7165" max="7165" width="37.7109375" style="38" customWidth="1"/>
    <col min="7166" max="7166" width="9.140625" style="38"/>
    <col min="7167" max="7167" width="12.85546875" style="38" customWidth="1"/>
    <col min="7168" max="7169" width="0" style="38" hidden="1" customWidth="1"/>
    <col min="7170" max="7170" width="18.28515625" style="38" customWidth="1"/>
    <col min="7171" max="7171" width="64.85546875" style="38" customWidth="1"/>
    <col min="7172" max="7175" width="9.140625" style="38"/>
    <col min="7176" max="7176" width="14.85546875" style="38" customWidth="1"/>
    <col min="7177" max="7420" width="9.140625" style="38"/>
    <col min="7421" max="7421" width="37.7109375" style="38" customWidth="1"/>
    <col min="7422" max="7422" width="9.140625" style="38"/>
    <col min="7423" max="7423" width="12.85546875" style="38" customWidth="1"/>
    <col min="7424" max="7425" width="0" style="38" hidden="1" customWidth="1"/>
    <col min="7426" max="7426" width="18.28515625" style="38" customWidth="1"/>
    <col min="7427" max="7427" width="64.85546875" style="38" customWidth="1"/>
    <col min="7428" max="7431" width="9.140625" style="38"/>
    <col min="7432" max="7432" width="14.85546875" style="38" customWidth="1"/>
    <col min="7433" max="7676" width="9.140625" style="38"/>
    <col min="7677" max="7677" width="37.7109375" style="38" customWidth="1"/>
    <col min="7678" max="7678" width="9.140625" style="38"/>
    <col min="7679" max="7679" width="12.85546875" style="38" customWidth="1"/>
    <col min="7680" max="7681" width="0" style="38" hidden="1" customWidth="1"/>
    <col min="7682" max="7682" width="18.28515625" style="38" customWidth="1"/>
    <col min="7683" max="7683" width="64.85546875" style="38" customWidth="1"/>
    <col min="7684" max="7687" width="9.140625" style="38"/>
    <col min="7688" max="7688" width="14.85546875" style="38" customWidth="1"/>
    <col min="7689" max="7932" width="9.140625" style="38"/>
    <col min="7933" max="7933" width="37.7109375" style="38" customWidth="1"/>
    <col min="7934" max="7934" width="9.140625" style="38"/>
    <col min="7935" max="7935" width="12.85546875" style="38" customWidth="1"/>
    <col min="7936" max="7937" width="0" style="38" hidden="1" customWidth="1"/>
    <col min="7938" max="7938" width="18.28515625" style="38" customWidth="1"/>
    <col min="7939" max="7939" width="64.85546875" style="38" customWidth="1"/>
    <col min="7940" max="7943" width="9.140625" style="38"/>
    <col min="7944" max="7944" width="14.85546875" style="38" customWidth="1"/>
    <col min="7945" max="8188" width="9.140625" style="38"/>
    <col min="8189" max="8189" width="37.7109375" style="38" customWidth="1"/>
    <col min="8190" max="8190" width="9.140625" style="38"/>
    <col min="8191" max="8191" width="12.85546875" style="38" customWidth="1"/>
    <col min="8192" max="8193" width="0" style="38" hidden="1" customWidth="1"/>
    <col min="8194" max="8194" width="18.28515625" style="38" customWidth="1"/>
    <col min="8195" max="8195" width="64.85546875" style="38" customWidth="1"/>
    <col min="8196" max="8199" width="9.140625" style="38"/>
    <col min="8200" max="8200" width="14.85546875" style="38" customWidth="1"/>
    <col min="8201" max="8444" width="9.140625" style="38"/>
    <col min="8445" max="8445" width="37.7109375" style="38" customWidth="1"/>
    <col min="8446" max="8446" width="9.140625" style="38"/>
    <col min="8447" max="8447" width="12.85546875" style="38" customWidth="1"/>
    <col min="8448" max="8449" width="0" style="38" hidden="1" customWidth="1"/>
    <col min="8450" max="8450" width="18.28515625" style="38" customWidth="1"/>
    <col min="8451" max="8451" width="64.85546875" style="38" customWidth="1"/>
    <col min="8452" max="8455" width="9.140625" style="38"/>
    <col min="8456" max="8456" width="14.85546875" style="38" customWidth="1"/>
    <col min="8457" max="8700" width="9.140625" style="38"/>
    <col min="8701" max="8701" width="37.7109375" style="38" customWidth="1"/>
    <col min="8702" max="8702" width="9.140625" style="38"/>
    <col min="8703" max="8703" width="12.85546875" style="38" customWidth="1"/>
    <col min="8704" max="8705" width="0" style="38" hidden="1" customWidth="1"/>
    <col min="8706" max="8706" width="18.28515625" style="38" customWidth="1"/>
    <col min="8707" max="8707" width="64.85546875" style="38" customWidth="1"/>
    <col min="8708" max="8711" width="9.140625" style="38"/>
    <col min="8712" max="8712" width="14.85546875" style="38" customWidth="1"/>
    <col min="8713" max="8956" width="9.140625" style="38"/>
    <col min="8957" max="8957" width="37.7109375" style="38" customWidth="1"/>
    <col min="8958" max="8958" width="9.140625" style="38"/>
    <col min="8959" max="8959" width="12.85546875" style="38" customWidth="1"/>
    <col min="8960" max="8961" width="0" style="38" hidden="1" customWidth="1"/>
    <col min="8962" max="8962" width="18.28515625" style="38" customWidth="1"/>
    <col min="8963" max="8963" width="64.85546875" style="38" customWidth="1"/>
    <col min="8964" max="8967" width="9.140625" style="38"/>
    <col min="8968" max="8968" width="14.85546875" style="38" customWidth="1"/>
    <col min="8969" max="9212" width="9.140625" style="38"/>
    <col min="9213" max="9213" width="37.7109375" style="38" customWidth="1"/>
    <col min="9214" max="9214" width="9.140625" style="38"/>
    <col min="9215" max="9215" width="12.85546875" style="38" customWidth="1"/>
    <col min="9216" max="9217" width="0" style="38" hidden="1" customWidth="1"/>
    <col min="9218" max="9218" width="18.28515625" style="38" customWidth="1"/>
    <col min="9219" max="9219" width="64.85546875" style="38" customWidth="1"/>
    <col min="9220" max="9223" width="9.140625" style="38"/>
    <col min="9224" max="9224" width="14.85546875" style="38" customWidth="1"/>
    <col min="9225" max="9468" width="9.140625" style="38"/>
    <col min="9469" max="9469" width="37.7109375" style="38" customWidth="1"/>
    <col min="9470" max="9470" width="9.140625" style="38"/>
    <col min="9471" max="9471" width="12.85546875" style="38" customWidth="1"/>
    <col min="9472" max="9473" width="0" style="38" hidden="1" customWidth="1"/>
    <col min="9474" max="9474" width="18.28515625" style="38" customWidth="1"/>
    <col min="9475" max="9475" width="64.85546875" style="38" customWidth="1"/>
    <col min="9476" max="9479" width="9.140625" style="38"/>
    <col min="9480" max="9480" width="14.85546875" style="38" customWidth="1"/>
    <col min="9481" max="9724" width="9.140625" style="38"/>
    <col min="9725" max="9725" width="37.7109375" style="38" customWidth="1"/>
    <col min="9726" max="9726" width="9.140625" style="38"/>
    <col min="9727" max="9727" width="12.85546875" style="38" customWidth="1"/>
    <col min="9728" max="9729" width="0" style="38" hidden="1" customWidth="1"/>
    <col min="9730" max="9730" width="18.28515625" style="38" customWidth="1"/>
    <col min="9731" max="9731" width="64.85546875" style="38" customWidth="1"/>
    <col min="9732" max="9735" width="9.140625" style="38"/>
    <col min="9736" max="9736" width="14.85546875" style="38" customWidth="1"/>
    <col min="9737" max="9980" width="9.140625" style="38"/>
    <col min="9981" max="9981" width="37.7109375" style="38" customWidth="1"/>
    <col min="9982" max="9982" width="9.140625" style="38"/>
    <col min="9983" max="9983" width="12.85546875" style="38" customWidth="1"/>
    <col min="9984" max="9985" width="0" style="38" hidden="1" customWidth="1"/>
    <col min="9986" max="9986" width="18.28515625" style="38" customWidth="1"/>
    <col min="9987" max="9987" width="64.85546875" style="38" customWidth="1"/>
    <col min="9988" max="9991" width="9.140625" style="38"/>
    <col min="9992" max="9992" width="14.85546875" style="38" customWidth="1"/>
    <col min="9993" max="10236" width="9.140625" style="38"/>
    <col min="10237" max="10237" width="37.7109375" style="38" customWidth="1"/>
    <col min="10238" max="10238" width="9.140625" style="38"/>
    <col min="10239" max="10239" width="12.85546875" style="38" customWidth="1"/>
    <col min="10240" max="10241" width="0" style="38" hidden="1" customWidth="1"/>
    <col min="10242" max="10242" width="18.28515625" style="38" customWidth="1"/>
    <col min="10243" max="10243" width="64.85546875" style="38" customWidth="1"/>
    <col min="10244" max="10247" width="9.140625" style="38"/>
    <col min="10248" max="10248" width="14.85546875" style="38" customWidth="1"/>
    <col min="10249" max="10492" width="9.140625" style="38"/>
    <col min="10493" max="10493" width="37.7109375" style="38" customWidth="1"/>
    <col min="10494" max="10494" width="9.140625" style="38"/>
    <col min="10495" max="10495" width="12.85546875" style="38" customWidth="1"/>
    <col min="10496" max="10497" width="0" style="38" hidden="1" customWidth="1"/>
    <col min="10498" max="10498" width="18.28515625" style="38" customWidth="1"/>
    <col min="10499" max="10499" width="64.85546875" style="38" customWidth="1"/>
    <col min="10500" max="10503" width="9.140625" style="38"/>
    <col min="10504" max="10504" width="14.85546875" style="38" customWidth="1"/>
    <col min="10505" max="10748" width="9.140625" style="38"/>
    <col min="10749" max="10749" width="37.7109375" style="38" customWidth="1"/>
    <col min="10750" max="10750" width="9.140625" style="38"/>
    <col min="10751" max="10751" width="12.85546875" style="38" customWidth="1"/>
    <col min="10752" max="10753" width="0" style="38" hidden="1" customWidth="1"/>
    <col min="10754" max="10754" width="18.28515625" style="38" customWidth="1"/>
    <col min="10755" max="10755" width="64.85546875" style="38" customWidth="1"/>
    <col min="10756" max="10759" width="9.140625" style="38"/>
    <col min="10760" max="10760" width="14.85546875" style="38" customWidth="1"/>
    <col min="10761" max="11004" width="9.140625" style="38"/>
    <col min="11005" max="11005" width="37.7109375" style="38" customWidth="1"/>
    <col min="11006" max="11006" width="9.140625" style="38"/>
    <col min="11007" max="11007" width="12.85546875" style="38" customWidth="1"/>
    <col min="11008" max="11009" width="0" style="38" hidden="1" customWidth="1"/>
    <col min="11010" max="11010" width="18.28515625" style="38" customWidth="1"/>
    <col min="11011" max="11011" width="64.85546875" style="38" customWidth="1"/>
    <col min="11012" max="11015" width="9.140625" style="38"/>
    <col min="11016" max="11016" width="14.85546875" style="38" customWidth="1"/>
    <col min="11017" max="11260" width="9.140625" style="38"/>
    <col min="11261" max="11261" width="37.7109375" style="38" customWidth="1"/>
    <col min="11262" max="11262" width="9.140625" style="38"/>
    <col min="11263" max="11263" width="12.85546875" style="38" customWidth="1"/>
    <col min="11264" max="11265" width="0" style="38" hidden="1" customWidth="1"/>
    <col min="11266" max="11266" width="18.28515625" style="38" customWidth="1"/>
    <col min="11267" max="11267" width="64.85546875" style="38" customWidth="1"/>
    <col min="11268" max="11271" width="9.140625" style="38"/>
    <col min="11272" max="11272" width="14.85546875" style="38" customWidth="1"/>
    <col min="11273" max="11516" width="9.140625" style="38"/>
    <col min="11517" max="11517" width="37.7109375" style="38" customWidth="1"/>
    <col min="11518" max="11518" width="9.140625" style="38"/>
    <col min="11519" max="11519" width="12.85546875" style="38" customWidth="1"/>
    <col min="11520" max="11521" width="0" style="38" hidden="1" customWidth="1"/>
    <col min="11522" max="11522" width="18.28515625" style="38" customWidth="1"/>
    <col min="11523" max="11523" width="64.85546875" style="38" customWidth="1"/>
    <col min="11524" max="11527" width="9.140625" style="38"/>
    <col min="11528" max="11528" width="14.85546875" style="38" customWidth="1"/>
    <col min="11529" max="11772" width="9.140625" style="38"/>
    <col min="11773" max="11773" width="37.7109375" style="38" customWidth="1"/>
    <col min="11774" max="11774" width="9.140625" style="38"/>
    <col min="11775" max="11775" width="12.85546875" style="38" customWidth="1"/>
    <col min="11776" max="11777" width="0" style="38" hidden="1" customWidth="1"/>
    <col min="11778" max="11778" width="18.28515625" style="38" customWidth="1"/>
    <col min="11779" max="11779" width="64.85546875" style="38" customWidth="1"/>
    <col min="11780" max="11783" width="9.140625" style="38"/>
    <col min="11784" max="11784" width="14.85546875" style="38" customWidth="1"/>
    <col min="11785" max="12028" width="9.140625" style="38"/>
    <col min="12029" max="12029" width="37.7109375" style="38" customWidth="1"/>
    <col min="12030" max="12030" width="9.140625" style="38"/>
    <col min="12031" max="12031" width="12.85546875" style="38" customWidth="1"/>
    <col min="12032" max="12033" width="0" style="38" hidden="1" customWidth="1"/>
    <col min="12034" max="12034" width="18.28515625" style="38" customWidth="1"/>
    <col min="12035" max="12035" width="64.85546875" style="38" customWidth="1"/>
    <col min="12036" max="12039" width="9.140625" style="38"/>
    <col min="12040" max="12040" width="14.85546875" style="38" customWidth="1"/>
    <col min="12041" max="12284" width="9.140625" style="38"/>
    <col min="12285" max="12285" width="37.7109375" style="38" customWidth="1"/>
    <col min="12286" max="12286" width="9.140625" style="38"/>
    <col min="12287" max="12287" width="12.85546875" style="38" customWidth="1"/>
    <col min="12288" max="12289" width="0" style="38" hidden="1" customWidth="1"/>
    <col min="12290" max="12290" width="18.28515625" style="38" customWidth="1"/>
    <col min="12291" max="12291" width="64.85546875" style="38" customWidth="1"/>
    <col min="12292" max="12295" width="9.140625" style="38"/>
    <col min="12296" max="12296" width="14.85546875" style="38" customWidth="1"/>
    <col min="12297" max="12540" width="9.140625" style="38"/>
    <col min="12541" max="12541" width="37.7109375" style="38" customWidth="1"/>
    <col min="12542" max="12542" width="9.140625" style="38"/>
    <col min="12543" max="12543" width="12.85546875" style="38" customWidth="1"/>
    <col min="12544" max="12545" width="0" style="38" hidden="1" customWidth="1"/>
    <col min="12546" max="12546" width="18.28515625" style="38" customWidth="1"/>
    <col min="12547" max="12547" width="64.85546875" style="38" customWidth="1"/>
    <col min="12548" max="12551" width="9.140625" style="38"/>
    <col min="12552" max="12552" width="14.85546875" style="38" customWidth="1"/>
    <col min="12553" max="12796" width="9.140625" style="38"/>
    <col min="12797" max="12797" width="37.7109375" style="38" customWidth="1"/>
    <col min="12798" max="12798" width="9.140625" style="38"/>
    <col min="12799" max="12799" width="12.85546875" style="38" customWidth="1"/>
    <col min="12800" max="12801" width="0" style="38" hidden="1" customWidth="1"/>
    <col min="12802" max="12802" width="18.28515625" style="38" customWidth="1"/>
    <col min="12803" max="12803" width="64.85546875" style="38" customWidth="1"/>
    <col min="12804" max="12807" width="9.140625" style="38"/>
    <col min="12808" max="12808" width="14.85546875" style="38" customWidth="1"/>
    <col min="12809" max="13052" width="9.140625" style="38"/>
    <col min="13053" max="13053" width="37.7109375" style="38" customWidth="1"/>
    <col min="13054" max="13054" width="9.140625" style="38"/>
    <col min="13055" max="13055" width="12.85546875" style="38" customWidth="1"/>
    <col min="13056" max="13057" width="0" style="38" hidden="1" customWidth="1"/>
    <col min="13058" max="13058" width="18.28515625" style="38" customWidth="1"/>
    <col min="13059" max="13059" width="64.85546875" style="38" customWidth="1"/>
    <col min="13060" max="13063" width="9.140625" style="38"/>
    <col min="13064" max="13064" width="14.85546875" style="38" customWidth="1"/>
    <col min="13065" max="13308" width="9.140625" style="38"/>
    <col min="13309" max="13309" width="37.7109375" style="38" customWidth="1"/>
    <col min="13310" max="13310" width="9.140625" style="38"/>
    <col min="13311" max="13311" width="12.85546875" style="38" customWidth="1"/>
    <col min="13312" max="13313" width="0" style="38" hidden="1" customWidth="1"/>
    <col min="13314" max="13314" width="18.28515625" style="38" customWidth="1"/>
    <col min="13315" max="13315" width="64.85546875" style="38" customWidth="1"/>
    <col min="13316" max="13319" width="9.140625" style="38"/>
    <col min="13320" max="13320" width="14.85546875" style="38" customWidth="1"/>
    <col min="13321" max="13564" width="9.140625" style="38"/>
    <col min="13565" max="13565" width="37.7109375" style="38" customWidth="1"/>
    <col min="13566" max="13566" width="9.140625" style="38"/>
    <col min="13567" max="13567" width="12.85546875" style="38" customWidth="1"/>
    <col min="13568" max="13569" width="0" style="38" hidden="1" customWidth="1"/>
    <col min="13570" max="13570" width="18.28515625" style="38" customWidth="1"/>
    <col min="13571" max="13571" width="64.85546875" style="38" customWidth="1"/>
    <col min="13572" max="13575" width="9.140625" style="38"/>
    <col min="13576" max="13576" width="14.85546875" style="38" customWidth="1"/>
    <col min="13577" max="13820" width="9.140625" style="38"/>
    <col min="13821" max="13821" width="37.7109375" style="38" customWidth="1"/>
    <col min="13822" max="13822" width="9.140625" style="38"/>
    <col min="13823" max="13823" width="12.85546875" style="38" customWidth="1"/>
    <col min="13824" max="13825" width="0" style="38" hidden="1" customWidth="1"/>
    <col min="13826" max="13826" width="18.28515625" style="38" customWidth="1"/>
    <col min="13827" max="13827" width="64.85546875" style="38" customWidth="1"/>
    <col min="13828" max="13831" width="9.140625" style="38"/>
    <col min="13832" max="13832" width="14.85546875" style="38" customWidth="1"/>
    <col min="13833" max="14076" width="9.140625" style="38"/>
    <col min="14077" max="14077" width="37.7109375" style="38" customWidth="1"/>
    <col min="14078" max="14078" width="9.140625" style="38"/>
    <col min="14079" max="14079" width="12.85546875" style="38" customWidth="1"/>
    <col min="14080" max="14081" width="0" style="38" hidden="1" customWidth="1"/>
    <col min="14082" max="14082" width="18.28515625" style="38" customWidth="1"/>
    <col min="14083" max="14083" width="64.85546875" style="38" customWidth="1"/>
    <col min="14084" max="14087" width="9.140625" style="38"/>
    <col min="14088" max="14088" width="14.85546875" style="38" customWidth="1"/>
    <col min="14089" max="14332" width="9.140625" style="38"/>
    <col min="14333" max="14333" width="37.7109375" style="38" customWidth="1"/>
    <col min="14334" max="14334" width="9.140625" style="38"/>
    <col min="14335" max="14335" width="12.85546875" style="38" customWidth="1"/>
    <col min="14336" max="14337" width="0" style="38" hidden="1" customWidth="1"/>
    <col min="14338" max="14338" width="18.28515625" style="38" customWidth="1"/>
    <col min="14339" max="14339" width="64.85546875" style="38" customWidth="1"/>
    <col min="14340" max="14343" width="9.140625" style="38"/>
    <col min="14344" max="14344" width="14.85546875" style="38" customWidth="1"/>
    <col min="14345" max="14588" width="9.140625" style="38"/>
    <col min="14589" max="14589" width="37.7109375" style="38" customWidth="1"/>
    <col min="14590" max="14590" width="9.140625" style="38"/>
    <col min="14591" max="14591" width="12.85546875" style="38" customWidth="1"/>
    <col min="14592" max="14593" width="0" style="38" hidden="1" customWidth="1"/>
    <col min="14594" max="14594" width="18.28515625" style="38" customWidth="1"/>
    <col min="14595" max="14595" width="64.85546875" style="38" customWidth="1"/>
    <col min="14596" max="14599" width="9.140625" style="38"/>
    <col min="14600" max="14600" width="14.85546875" style="38" customWidth="1"/>
    <col min="14601" max="14844" width="9.140625" style="38"/>
    <col min="14845" max="14845" width="37.7109375" style="38" customWidth="1"/>
    <col min="14846" max="14846" width="9.140625" style="38"/>
    <col min="14847" max="14847" width="12.85546875" style="38" customWidth="1"/>
    <col min="14848" max="14849" width="0" style="38" hidden="1" customWidth="1"/>
    <col min="14850" max="14850" width="18.28515625" style="38" customWidth="1"/>
    <col min="14851" max="14851" width="64.85546875" style="38" customWidth="1"/>
    <col min="14852" max="14855" width="9.140625" style="38"/>
    <col min="14856" max="14856" width="14.85546875" style="38" customWidth="1"/>
    <col min="14857" max="15100" width="9.140625" style="38"/>
    <col min="15101" max="15101" width="37.7109375" style="38" customWidth="1"/>
    <col min="15102" max="15102" width="9.140625" style="38"/>
    <col min="15103" max="15103" width="12.85546875" style="38" customWidth="1"/>
    <col min="15104" max="15105" width="0" style="38" hidden="1" customWidth="1"/>
    <col min="15106" max="15106" width="18.28515625" style="38" customWidth="1"/>
    <col min="15107" max="15107" width="64.85546875" style="38" customWidth="1"/>
    <col min="15108" max="15111" width="9.140625" style="38"/>
    <col min="15112" max="15112" width="14.85546875" style="38" customWidth="1"/>
    <col min="15113" max="15356" width="9.140625" style="38"/>
    <col min="15357" max="15357" width="37.7109375" style="38" customWidth="1"/>
    <col min="15358" max="15358" width="9.140625" style="38"/>
    <col min="15359" max="15359" width="12.85546875" style="38" customWidth="1"/>
    <col min="15360" max="15361" width="0" style="38" hidden="1" customWidth="1"/>
    <col min="15362" max="15362" width="18.28515625" style="38" customWidth="1"/>
    <col min="15363" max="15363" width="64.85546875" style="38" customWidth="1"/>
    <col min="15364" max="15367" width="9.140625" style="38"/>
    <col min="15368" max="15368" width="14.85546875" style="38" customWidth="1"/>
    <col min="15369" max="15612" width="9.140625" style="38"/>
    <col min="15613" max="15613" width="37.7109375" style="38" customWidth="1"/>
    <col min="15614" max="15614" width="9.140625" style="38"/>
    <col min="15615" max="15615" width="12.85546875" style="38" customWidth="1"/>
    <col min="15616" max="15617" width="0" style="38" hidden="1" customWidth="1"/>
    <col min="15618" max="15618" width="18.28515625" style="38" customWidth="1"/>
    <col min="15619" max="15619" width="64.85546875" style="38" customWidth="1"/>
    <col min="15620" max="15623" width="9.140625" style="38"/>
    <col min="15624" max="15624" width="14.85546875" style="38" customWidth="1"/>
    <col min="15625" max="15868" width="9.140625" style="38"/>
    <col min="15869" max="15869" width="37.7109375" style="38" customWidth="1"/>
    <col min="15870" max="15870" width="9.140625" style="38"/>
    <col min="15871" max="15871" width="12.85546875" style="38" customWidth="1"/>
    <col min="15872" max="15873" width="0" style="38" hidden="1" customWidth="1"/>
    <col min="15874" max="15874" width="18.28515625" style="38" customWidth="1"/>
    <col min="15875" max="15875" width="64.85546875" style="38" customWidth="1"/>
    <col min="15876" max="15879" width="9.140625" style="38"/>
    <col min="15880" max="15880" width="14.85546875" style="38" customWidth="1"/>
    <col min="15881" max="16124" width="9.140625" style="38"/>
    <col min="16125" max="16125" width="37.7109375" style="38" customWidth="1"/>
    <col min="16126" max="16126" width="9.140625" style="38"/>
    <col min="16127" max="16127" width="12.85546875" style="38" customWidth="1"/>
    <col min="16128" max="16129" width="0" style="38" hidden="1" customWidth="1"/>
    <col min="16130" max="16130" width="18.28515625" style="38" customWidth="1"/>
    <col min="16131" max="16131" width="64.85546875" style="38" customWidth="1"/>
    <col min="16132" max="16135" width="9.140625" style="38"/>
    <col min="16136" max="16136" width="14.85546875" style="38" customWidth="1"/>
    <col min="16137" max="16384" width="9.140625" style="38"/>
  </cols>
  <sheetData>
    <row r="1" spans="1:44" hidden="1" x14ac:dyDescent="0.25">
      <c r="K1" s="107"/>
      <c r="L1" s="103" t="s">
        <v>62</v>
      </c>
    </row>
    <row r="2" spans="1:44" hidden="1" x14ac:dyDescent="0.25">
      <c r="K2" s="107"/>
      <c r="L2" s="104" t="s">
        <v>9</v>
      </c>
    </row>
    <row r="3" spans="1:44" hidden="1" x14ac:dyDescent="0.25">
      <c r="K3" s="107"/>
      <c r="L3" s="104" t="s">
        <v>61</v>
      </c>
    </row>
    <row r="4" spans="1:44" ht="18.75" x14ac:dyDescent="0.3">
      <c r="K4" s="13"/>
    </row>
    <row r="5" spans="1:44" x14ac:dyDescent="0.25">
      <c r="A5" s="251" t="str">
        <f>'1. паспорт местоположение'!A5:C5</f>
        <v>Год раскрытия информации: 2024 год</v>
      </c>
      <c r="B5" s="251"/>
      <c r="C5" s="251"/>
      <c r="D5" s="251"/>
      <c r="E5" s="251"/>
      <c r="F5" s="251"/>
      <c r="G5" s="251"/>
      <c r="H5" s="251"/>
      <c r="I5" s="251"/>
      <c r="J5" s="251"/>
      <c r="K5" s="251"/>
      <c r="L5" s="251"/>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row>
    <row r="6" spans="1:44" ht="18.75" x14ac:dyDescent="0.3">
      <c r="K6" s="13"/>
    </row>
    <row r="7" spans="1:44" ht="18.75" x14ac:dyDescent="0.25">
      <c r="A7" s="259" t="s">
        <v>8</v>
      </c>
      <c r="B7" s="259"/>
      <c r="C7" s="259"/>
      <c r="D7" s="259"/>
      <c r="E7" s="259"/>
      <c r="F7" s="259"/>
      <c r="G7" s="259"/>
      <c r="H7" s="259"/>
      <c r="I7" s="259"/>
      <c r="J7" s="259"/>
      <c r="K7" s="259"/>
      <c r="L7" s="259"/>
    </row>
    <row r="8" spans="1:44" ht="9.75" customHeight="1" x14ac:dyDescent="0.25">
      <c r="A8" s="259"/>
      <c r="B8" s="259"/>
      <c r="C8" s="259"/>
      <c r="D8" s="259"/>
      <c r="E8" s="259"/>
      <c r="F8" s="259"/>
      <c r="G8" s="259"/>
      <c r="H8" s="259"/>
      <c r="I8" s="259"/>
      <c r="J8" s="259"/>
      <c r="K8" s="259"/>
      <c r="L8" s="259"/>
    </row>
    <row r="9" spans="1:44" x14ac:dyDescent="0.25">
      <c r="A9" s="260" t="str">
        <f>'3.3 паспорт описание'!A9:C9</f>
        <v>ООО ХК "СДС-Энерго"</v>
      </c>
      <c r="B9" s="260"/>
      <c r="C9" s="260"/>
      <c r="D9" s="260"/>
      <c r="E9" s="260"/>
      <c r="F9" s="260"/>
      <c r="G9" s="260"/>
      <c r="H9" s="260"/>
      <c r="I9" s="260"/>
      <c r="J9" s="260"/>
      <c r="K9" s="260"/>
      <c r="L9" s="260"/>
    </row>
    <row r="10" spans="1:44" x14ac:dyDescent="0.25">
      <c r="A10" s="263" t="s">
        <v>7</v>
      </c>
      <c r="B10" s="263"/>
      <c r="C10" s="263"/>
      <c r="D10" s="263"/>
      <c r="E10" s="263"/>
      <c r="F10" s="263"/>
      <c r="G10" s="263"/>
      <c r="H10" s="263"/>
      <c r="I10" s="263"/>
      <c r="J10" s="263"/>
      <c r="K10" s="263"/>
      <c r="L10" s="263"/>
    </row>
    <row r="11" spans="1:44" ht="11.25" customHeight="1" x14ac:dyDescent="0.25">
      <c r="A11" s="259"/>
      <c r="B11" s="259"/>
      <c r="C11" s="259"/>
      <c r="D11" s="259"/>
      <c r="E11" s="259"/>
      <c r="F11" s="259"/>
      <c r="G11" s="259"/>
      <c r="H11" s="259"/>
      <c r="I11" s="259"/>
      <c r="J11" s="259"/>
      <c r="K11" s="259"/>
      <c r="L11" s="259"/>
    </row>
    <row r="12" spans="1:44" x14ac:dyDescent="0.25">
      <c r="A12" s="260" t="str">
        <f>'3.3 паспорт описание'!A12:C12</f>
        <v>O_1.2.1.1.15</v>
      </c>
      <c r="B12" s="260"/>
      <c r="C12" s="260"/>
      <c r="D12" s="260"/>
      <c r="E12" s="260"/>
      <c r="F12" s="260"/>
      <c r="G12" s="260"/>
      <c r="H12" s="260"/>
      <c r="I12" s="260"/>
      <c r="J12" s="260"/>
      <c r="K12" s="260"/>
      <c r="L12" s="260"/>
    </row>
    <row r="13" spans="1:44" x14ac:dyDescent="0.25">
      <c r="A13" s="263" t="s">
        <v>6</v>
      </c>
      <c r="B13" s="263"/>
      <c r="C13" s="263"/>
      <c r="D13" s="263"/>
      <c r="E13" s="263"/>
      <c r="F13" s="263"/>
      <c r="G13" s="263"/>
      <c r="H13" s="263"/>
      <c r="I13" s="263"/>
      <c r="J13" s="263"/>
      <c r="K13" s="263"/>
      <c r="L13" s="263"/>
    </row>
    <row r="14" spans="1:44" ht="12.75" customHeight="1" x14ac:dyDescent="0.25">
      <c r="A14" s="264"/>
      <c r="B14" s="264"/>
      <c r="C14" s="264"/>
      <c r="D14" s="264"/>
      <c r="E14" s="264"/>
      <c r="F14" s="264"/>
      <c r="G14" s="264"/>
      <c r="H14" s="264"/>
      <c r="I14" s="264"/>
      <c r="J14" s="264"/>
      <c r="K14" s="264"/>
      <c r="L14" s="264"/>
    </row>
    <row r="15" spans="1:44" ht="30.75" customHeight="1" x14ac:dyDescent="0.25">
      <c r="A15" s="357" t="str">
        <f>'3.3 паспорт описание'!A15:C15</f>
        <v>Реконструкция ОРУ-35 кВ ПС 35/6 кВ № 41 с установкой блок-модуля 35 кВ (СМР, ПНР, ввод - 2024 г.)</v>
      </c>
      <c r="B15" s="357"/>
      <c r="C15" s="357"/>
      <c r="D15" s="357"/>
      <c r="E15" s="357"/>
      <c r="F15" s="357"/>
      <c r="G15" s="357"/>
      <c r="H15" s="357"/>
      <c r="I15" s="357"/>
      <c r="J15" s="357"/>
      <c r="K15" s="357"/>
      <c r="L15" s="357"/>
    </row>
    <row r="16" spans="1:44" x14ac:dyDescent="0.25">
      <c r="A16" s="263" t="s">
        <v>5</v>
      </c>
      <c r="B16" s="263"/>
      <c r="C16" s="263"/>
      <c r="D16" s="263"/>
      <c r="E16" s="263"/>
      <c r="F16" s="263"/>
      <c r="G16" s="263"/>
      <c r="H16" s="263"/>
      <c r="I16" s="263"/>
      <c r="J16" s="263"/>
      <c r="K16" s="263"/>
      <c r="L16" s="263"/>
    </row>
    <row r="17" spans="1:12" ht="15.75" customHeight="1" x14ac:dyDescent="0.25">
      <c r="L17" s="49"/>
    </row>
    <row r="18" spans="1:12" ht="15.75" customHeight="1" x14ac:dyDescent="0.25">
      <c r="A18" s="372" t="s">
        <v>430</v>
      </c>
      <c r="B18" s="372"/>
      <c r="C18" s="372"/>
      <c r="D18" s="372"/>
      <c r="E18" s="372"/>
      <c r="F18" s="372"/>
      <c r="G18" s="372"/>
      <c r="H18" s="372"/>
      <c r="I18" s="372"/>
      <c r="J18" s="372"/>
      <c r="K18" s="372"/>
      <c r="L18" s="372"/>
    </row>
    <row r="19" spans="1:12" x14ac:dyDescent="0.25">
      <c r="A19" s="39"/>
      <c r="B19" s="39"/>
      <c r="C19" s="48"/>
      <c r="D19" s="48"/>
      <c r="E19" s="48"/>
      <c r="F19" s="48"/>
      <c r="G19" s="48"/>
      <c r="H19" s="48"/>
      <c r="I19" s="48"/>
      <c r="J19" s="48"/>
      <c r="K19" s="48"/>
      <c r="L19" s="48"/>
    </row>
    <row r="20" spans="1:12" ht="22.5" customHeight="1" x14ac:dyDescent="0.25">
      <c r="A20" s="362" t="s">
        <v>206</v>
      </c>
      <c r="B20" s="362" t="s">
        <v>205</v>
      </c>
      <c r="C20" s="368" t="s">
        <v>367</v>
      </c>
      <c r="D20" s="368"/>
      <c r="E20" s="368"/>
      <c r="F20" s="368"/>
      <c r="G20" s="368"/>
      <c r="H20" s="368"/>
      <c r="I20" s="363" t="s">
        <v>204</v>
      </c>
      <c r="J20" s="365" t="s">
        <v>369</v>
      </c>
      <c r="K20" s="362" t="s">
        <v>203</v>
      </c>
      <c r="L20" s="364" t="s">
        <v>368</v>
      </c>
    </row>
    <row r="21" spans="1:12" ht="58.5" customHeight="1" x14ac:dyDescent="0.25">
      <c r="A21" s="362"/>
      <c r="B21" s="362"/>
      <c r="C21" s="369" t="s">
        <v>1</v>
      </c>
      <c r="D21" s="369"/>
      <c r="E21" s="84"/>
      <c r="F21" s="85"/>
      <c r="G21" s="370" t="s">
        <v>498</v>
      </c>
      <c r="H21" s="371"/>
      <c r="I21" s="363"/>
      <c r="J21" s="366"/>
      <c r="K21" s="362"/>
      <c r="L21" s="364"/>
    </row>
    <row r="22" spans="1:12" ht="57" customHeight="1" x14ac:dyDescent="0.25">
      <c r="A22" s="362"/>
      <c r="B22" s="362"/>
      <c r="C22" s="47" t="s">
        <v>528</v>
      </c>
      <c r="D22" s="47" t="s">
        <v>501</v>
      </c>
      <c r="E22" s="47" t="s">
        <v>202</v>
      </c>
      <c r="F22" s="47" t="s">
        <v>201</v>
      </c>
      <c r="G22" s="47" t="s">
        <v>528</v>
      </c>
      <c r="H22" s="47" t="s">
        <v>501</v>
      </c>
      <c r="I22" s="363"/>
      <c r="J22" s="367"/>
      <c r="K22" s="362"/>
      <c r="L22" s="364"/>
    </row>
    <row r="23" spans="1:12" x14ac:dyDescent="0.25">
      <c r="A23" s="41">
        <v>1</v>
      </c>
      <c r="B23" s="41">
        <v>2</v>
      </c>
      <c r="C23" s="47">
        <v>3</v>
      </c>
      <c r="D23" s="47">
        <v>4</v>
      </c>
      <c r="E23" s="47">
        <v>5</v>
      </c>
      <c r="F23" s="47">
        <v>6</v>
      </c>
      <c r="G23" s="47">
        <v>7</v>
      </c>
      <c r="H23" s="47">
        <v>8</v>
      </c>
      <c r="I23" s="47">
        <v>5</v>
      </c>
      <c r="J23" s="47">
        <v>6</v>
      </c>
      <c r="K23" s="47">
        <v>7</v>
      </c>
      <c r="L23" s="47">
        <v>8</v>
      </c>
    </row>
    <row r="24" spans="1:12" x14ac:dyDescent="0.25">
      <c r="A24" s="44">
        <v>1</v>
      </c>
      <c r="B24" s="45" t="s">
        <v>200</v>
      </c>
      <c r="C24" s="221" t="s">
        <v>315</v>
      </c>
      <c r="D24" s="221" t="s">
        <v>315</v>
      </c>
      <c r="E24" s="221" t="s">
        <v>315</v>
      </c>
      <c r="F24" s="221" t="s">
        <v>315</v>
      </c>
      <c r="G24" s="221" t="s">
        <v>315</v>
      </c>
      <c r="H24" s="221" t="s">
        <v>315</v>
      </c>
      <c r="I24" s="46"/>
      <c r="J24" s="46"/>
      <c r="K24" s="43"/>
      <c r="L24" s="50"/>
    </row>
    <row r="25" spans="1:12" ht="47.25" x14ac:dyDescent="0.25">
      <c r="A25" s="44" t="s">
        <v>199</v>
      </c>
      <c r="B25" s="108" t="s">
        <v>374</v>
      </c>
      <c r="C25" s="221" t="s">
        <v>466</v>
      </c>
      <c r="D25" s="221" t="s">
        <v>466</v>
      </c>
      <c r="E25" s="221" t="s">
        <v>466</v>
      </c>
      <c r="F25" s="221" t="s">
        <v>466</v>
      </c>
      <c r="G25" s="221" t="s">
        <v>466</v>
      </c>
      <c r="H25" s="221" t="s">
        <v>466</v>
      </c>
      <c r="I25" s="112" t="s">
        <v>315</v>
      </c>
      <c r="J25" s="112" t="s">
        <v>315</v>
      </c>
      <c r="K25" s="112" t="s">
        <v>315</v>
      </c>
      <c r="L25" s="112" t="s">
        <v>315</v>
      </c>
    </row>
    <row r="26" spans="1:12" s="40" customFormat="1" ht="47.25" x14ac:dyDescent="0.25">
      <c r="A26" s="44" t="s">
        <v>198</v>
      </c>
      <c r="B26" s="108" t="s">
        <v>376</v>
      </c>
      <c r="C26" s="221" t="s">
        <v>466</v>
      </c>
      <c r="D26" s="221" t="s">
        <v>466</v>
      </c>
      <c r="E26" s="221" t="s">
        <v>466</v>
      </c>
      <c r="F26" s="221" t="s">
        <v>466</v>
      </c>
      <c r="G26" s="221" t="s">
        <v>466</v>
      </c>
      <c r="H26" s="221" t="s">
        <v>466</v>
      </c>
      <c r="I26" s="112" t="s">
        <v>315</v>
      </c>
      <c r="J26" s="112" t="s">
        <v>315</v>
      </c>
      <c r="K26" s="112" t="s">
        <v>315</v>
      </c>
      <c r="L26" s="112" t="s">
        <v>315</v>
      </c>
    </row>
    <row r="27" spans="1:12" s="40" customFormat="1" ht="47.25" x14ac:dyDescent="0.25">
      <c r="A27" s="44" t="s">
        <v>375</v>
      </c>
      <c r="B27" s="108" t="s">
        <v>380</v>
      </c>
      <c r="C27" s="221" t="s">
        <v>466</v>
      </c>
      <c r="D27" s="221" t="s">
        <v>466</v>
      </c>
      <c r="E27" s="221" t="s">
        <v>466</v>
      </c>
      <c r="F27" s="221" t="s">
        <v>466</v>
      </c>
      <c r="G27" s="221" t="s">
        <v>466</v>
      </c>
      <c r="H27" s="221" t="s">
        <v>466</v>
      </c>
      <c r="I27" s="112" t="s">
        <v>315</v>
      </c>
      <c r="J27" s="112" t="s">
        <v>315</v>
      </c>
      <c r="K27" s="112" t="s">
        <v>315</v>
      </c>
      <c r="L27" s="112" t="s">
        <v>315</v>
      </c>
    </row>
    <row r="28" spans="1:12" s="40" customFormat="1" ht="47.25" x14ac:dyDescent="0.25">
      <c r="A28" s="44" t="s">
        <v>197</v>
      </c>
      <c r="B28" s="108" t="s">
        <v>379</v>
      </c>
      <c r="C28" s="221" t="s">
        <v>466</v>
      </c>
      <c r="D28" s="221" t="s">
        <v>466</v>
      </c>
      <c r="E28" s="221" t="s">
        <v>466</v>
      </c>
      <c r="F28" s="221" t="s">
        <v>466</v>
      </c>
      <c r="G28" s="221" t="s">
        <v>466</v>
      </c>
      <c r="H28" s="221" t="s">
        <v>466</v>
      </c>
      <c r="I28" s="112" t="s">
        <v>315</v>
      </c>
      <c r="J28" s="112" t="s">
        <v>315</v>
      </c>
      <c r="K28" s="112" t="s">
        <v>315</v>
      </c>
      <c r="L28" s="112" t="s">
        <v>315</v>
      </c>
    </row>
    <row r="29" spans="1:12" s="40" customFormat="1" ht="47.25" x14ac:dyDescent="0.25">
      <c r="A29" s="44" t="s">
        <v>196</v>
      </c>
      <c r="B29" s="108" t="s">
        <v>381</v>
      </c>
      <c r="C29" s="221" t="s">
        <v>466</v>
      </c>
      <c r="D29" s="221" t="s">
        <v>466</v>
      </c>
      <c r="E29" s="221" t="s">
        <v>466</v>
      </c>
      <c r="F29" s="221" t="s">
        <v>466</v>
      </c>
      <c r="G29" s="221" t="s">
        <v>466</v>
      </c>
      <c r="H29" s="221" t="s">
        <v>466</v>
      </c>
      <c r="I29" s="112" t="s">
        <v>315</v>
      </c>
      <c r="J29" s="112" t="s">
        <v>315</v>
      </c>
      <c r="K29" s="112" t="s">
        <v>315</v>
      </c>
      <c r="L29" s="112" t="s">
        <v>315</v>
      </c>
    </row>
    <row r="30" spans="1:12" s="40" customFormat="1" ht="47.25" x14ac:dyDescent="0.25">
      <c r="A30" s="44" t="s">
        <v>195</v>
      </c>
      <c r="B30" s="108" t="s">
        <v>377</v>
      </c>
      <c r="C30" s="221" t="s">
        <v>466</v>
      </c>
      <c r="D30" s="221" t="s">
        <v>466</v>
      </c>
      <c r="E30" s="221" t="s">
        <v>466</v>
      </c>
      <c r="F30" s="221" t="s">
        <v>466</v>
      </c>
      <c r="G30" s="221" t="s">
        <v>466</v>
      </c>
      <c r="H30" s="221" t="s">
        <v>466</v>
      </c>
      <c r="I30" s="112" t="s">
        <v>315</v>
      </c>
      <c r="J30" s="112" t="s">
        <v>315</v>
      </c>
      <c r="K30" s="112" t="s">
        <v>315</v>
      </c>
      <c r="L30" s="112" t="s">
        <v>315</v>
      </c>
    </row>
    <row r="31" spans="1:12" s="40" customFormat="1" ht="47.25" x14ac:dyDescent="0.25">
      <c r="A31" s="44" t="s">
        <v>193</v>
      </c>
      <c r="B31" s="108" t="s">
        <v>382</v>
      </c>
      <c r="C31" s="221" t="s">
        <v>466</v>
      </c>
      <c r="D31" s="221" t="s">
        <v>466</v>
      </c>
      <c r="E31" s="221" t="s">
        <v>466</v>
      </c>
      <c r="F31" s="221" t="s">
        <v>466</v>
      </c>
      <c r="G31" s="221" t="s">
        <v>466</v>
      </c>
      <c r="H31" s="221" t="s">
        <v>466</v>
      </c>
      <c r="I31" s="112" t="s">
        <v>315</v>
      </c>
      <c r="J31" s="112" t="s">
        <v>315</v>
      </c>
      <c r="K31" s="112" t="s">
        <v>315</v>
      </c>
      <c r="L31" s="112" t="s">
        <v>315</v>
      </c>
    </row>
    <row r="32" spans="1:12" s="40" customFormat="1" ht="47.25" x14ac:dyDescent="0.25">
      <c r="A32" s="44" t="s">
        <v>393</v>
      </c>
      <c r="B32" s="108" t="s">
        <v>311</v>
      </c>
      <c r="C32" s="221" t="s">
        <v>466</v>
      </c>
      <c r="D32" s="221" t="s">
        <v>466</v>
      </c>
      <c r="E32" s="221" t="s">
        <v>466</v>
      </c>
      <c r="F32" s="221" t="s">
        <v>466</v>
      </c>
      <c r="G32" s="221" t="s">
        <v>466</v>
      </c>
      <c r="H32" s="221" t="s">
        <v>466</v>
      </c>
      <c r="I32" s="112" t="s">
        <v>315</v>
      </c>
      <c r="J32" s="112" t="s">
        <v>315</v>
      </c>
      <c r="K32" s="112" t="s">
        <v>315</v>
      </c>
      <c r="L32" s="112" t="s">
        <v>315</v>
      </c>
    </row>
    <row r="33" spans="1:12" s="40" customFormat="1" ht="47.25" x14ac:dyDescent="0.25">
      <c r="A33" s="44" t="s">
        <v>394</v>
      </c>
      <c r="B33" s="108" t="s">
        <v>386</v>
      </c>
      <c r="C33" s="221" t="s">
        <v>466</v>
      </c>
      <c r="D33" s="221" t="s">
        <v>466</v>
      </c>
      <c r="E33" s="221" t="s">
        <v>466</v>
      </c>
      <c r="F33" s="221" t="s">
        <v>466</v>
      </c>
      <c r="G33" s="221" t="s">
        <v>466</v>
      </c>
      <c r="H33" s="221" t="s">
        <v>466</v>
      </c>
      <c r="I33" s="112" t="s">
        <v>315</v>
      </c>
      <c r="J33" s="112" t="s">
        <v>315</v>
      </c>
      <c r="K33" s="112" t="s">
        <v>315</v>
      </c>
      <c r="L33" s="112" t="s">
        <v>315</v>
      </c>
    </row>
    <row r="34" spans="1:12" s="40" customFormat="1" ht="47.25" x14ac:dyDescent="0.25">
      <c r="A34" s="44" t="s">
        <v>395</v>
      </c>
      <c r="B34" s="108" t="s">
        <v>194</v>
      </c>
      <c r="C34" s="221" t="s">
        <v>466</v>
      </c>
      <c r="D34" s="221" t="s">
        <v>466</v>
      </c>
      <c r="E34" s="221" t="s">
        <v>466</v>
      </c>
      <c r="F34" s="221" t="s">
        <v>466</v>
      </c>
      <c r="G34" s="221" t="s">
        <v>466</v>
      </c>
      <c r="H34" s="221" t="s">
        <v>466</v>
      </c>
      <c r="I34" s="112" t="s">
        <v>315</v>
      </c>
      <c r="J34" s="112" t="s">
        <v>315</v>
      </c>
      <c r="K34" s="112" t="s">
        <v>315</v>
      </c>
      <c r="L34" s="112" t="s">
        <v>315</v>
      </c>
    </row>
    <row r="35" spans="1:12" ht="47.25" x14ac:dyDescent="0.25">
      <c r="A35" s="44" t="s">
        <v>396</v>
      </c>
      <c r="B35" s="108" t="s">
        <v>378</v>
      </c>
      <c r="C35" s="221" t="s">
        <v>466</v>
      </c>
      <c r="D35" s="221" t="s">
        <v>466</v>
      </c>
      <c r="E35" s="221" t="s">
        <v>466</v>
      </c>
      <c r="F35" s="221" t="s">
        <v>466</v>
      </c>
      <c r="G35" s="221" t="s">
        <v>466</v>
      </c>
      <c r="H35" s="221" t="s">
        <v>466</v>
      </c>
      <c r="I35" s="112" t="s">
        <v>315</v>
      </c>
      <c r="J35" s="112" t="s">
        <v>315</v>
      </c>
      <c r="K35" s="112" t="s">
        <v>315</v>
      </c>
      <c r="L35" s="112" t="s">
        <v>315</v>
      </c>
    </row>
    <row r="36" spans="1:12" ht="47.25" x14ac:dyDescent="0.25">
      <c r="A36" s="44" t="s">
        <v>397</v>
      </c>
      <c r="B36" s="108" t="s">
        <v>192</v>
      </c>
      <c r="C36" s="221" t="s">
        <v>466</v>
      </c>
      <c r="D36" s="221" t="s">
        <v>466</v>
      </c>
      <c r="E36" s="221" t="s">
        <v>466</v>
      </c>
      <c r="F36" s="221" t="s">
        <v>466</v>
      </c>
      <c r="G36" s="221" t="s">
        <v>466</v>
      </c>
      <c r="H36" s="221" t="s">
        <v>466</v>
      </c>
      <c r="I36" s="112" t="s">
        <v>315</v>
      </c>
      <c r="J36" s="112" t="s">
        <v>315</v>
      </c>
      <c r="K36" s="112" t="s">
        <v>315</v>
      </c>
      <c r="L36" s="112" t="s">
        <v>315</v>
      </c>
    </row>
    <row r="37" spans="1:12" x14ac:dyDescent="0.25">
      <c r="A37" s="44">
        <v>2</v>
      </c>
      <c r="B37" s="109" t="s">
        <v>191</v>
      </c>
      <c r="C37" s="221" t="s">
        <v>315</v>
      </c>
      <c r="D37" s="221" t="s">
        <v>315</v>
      </c>
      <c r="E37" s="221" t="s">
        <v>315</v>
      </c>
      <c r="F37" s="221" t="s">
        <v>315</v>
      </c>
      <c r="G37" s="221" t="s">
        <v>315</v>
      </c>
      <c r="H37" s="221" t="s">
        <v>315</v>
      </c>
      <c r="I37" s="112" t="s">
        <v>315</v>
      </c>
      <c r="J37" s="112" t="s">
        <v>315</v>
      </c>
      <c r="K37" s="112" t="s">
        <v>315</v>
      </c>
      <c r="L37" s="112" t="s">
        <v>315</v>
      </c>
    </row>
    <row r="38" spans="1:12" ht="47.25" x14ac:dyDescent="0.25">
      <c r="A38" s="44" t="s">
        <v>190</v>
      </c>
      <c r="B38" s="108" t="s">
        <v>383</v>
      </c>
      <c r="C38" s="221" t="s">
        <v>503</v>
      </c>
      <c r="D38" s="221" t="s">
        <v>503</v>
      </c>
      <c r="E38" s="221" t="s">
        <v>495</v>
      </c>
      <c r="F38" s="221" t="s">
        <v>496</v>
      </c>
      <c r="G38" s="221" t="s">
        <v>503</v>
      </c>
      <c r="H38" s="221" t="s">
        <v>503</v>
      </c>
      <c r="I38" s="112" t="s">
        <v>315</v>
      </c>
      <c r="J38" s="112" t="s">
        <v>315</v>
      </c>
      <c r="K38" s="112" t="s">
        <v>315</v>
      </c>
      <c r="L38" s="112" t="s">
        <v>315</v>
      </c>
    </row>
    <row r="39" spans="1:12" ht="31.5" x14ac:dyDescent="0.25">
      <c r="A39" s="44" t="s">
        <v>189</v>
      </c>
      <c r="B39" s="108" t="s">
        <v>385</v>
      </c>
      <c r="C39" s="221" t="s">
        <v>502</v>
      </c>
      <c r="D39" s="221" t="s">
        <v>502</v>
      </c>
      <c r="E39" s="113"/>
      <c r="F39" s="113"/>
      <c r="G39" s="221" t="s">
        <v>502</v>
      </c>
      <c r="H39" s="221" t="s">
        <v>502</v>
      </c>
      <c r="I39" s="112" t="s">
        <v>315</v>
      </c>
      <c r="J39" s="112" t="s">
        <v>315</v>
      </c>
      <c r="K39" s="112" t="s">
        <v>315</v>
      </c>
      <c r="L39" s="112" t="s">
        <v>315</v>
      </c>
    </row>
    <row r="40" spans="1:12" ht="31.5" x14ac:dyDescent="0.25">
      <c r="A40" s="44">
        <v>3</v>
      </c>
      <c r="B40" s="109" t="s">
        <v>458</v>
      </c>
      <c r="C40" s="221" t="s">
        <v>315</v>
      </c>
      <c r="D40" s="221" t="s">
        <v>315</v>
      </c>
      <c r="E40" s="221" t="s">
        <v>315</v>
      </c>
      <c r="F40" s="221" t="s">
        <v>315</v>
      </c>
      <c r="G40" s="221" t="s">
        <v>315</v>
      </c>
      <c r="H40" s="221" t="s">
        <v>315</v>
      </c>
      <c r="I40" s="112" t="s">
        <v>315</v>
      </c>
      <c r="J40" s="112" t="s">
        <v>315</v>
      </c>
      <c r="K40" s="112" t="s">
        <v>315</v>
      </c>
      <c r="L40" s="112" t="s">
        <v>315</v>
      </c>
    </row>
    <row r="41" spans="1:12" ht="31.5" x14ac:dyDescent="0.25">
      <c r="A41" s="44" t="s">
        <v>188</v>
      </c>
      <c r="B41" s="108" t="s">
        <v>384</v>
      </c>
      <c r="C41" s="221" t="s">
        <v>466</v>
      </c>
      <c r="D41" s="221" t="s">
        <v>466</v>
      </c>
      <c r="E41" s="113"/>
      <c r="F41" s="113"/>
      <c r="G41" s="221" t="s">
        <v>466</v>
      </c>
      <c r="H41" s="221" t="s">
        <v>466</v>
      </c>
      <c r="I41" s="112" t="s">
        <v>315</v>
      </c>
      <c r="J41" s="112" t="s">
        <v>315</v>
      </c>
      <c r="K41" s="112" t="s">
        <v>315</v>
      </c>
      <c r="L41" s="112" t="s">
        <v>315</v>
      </c>
    </row>
    <row r="42" spans="1:12" ht="31.5" x14ac:dyDescent="0.25">
      <c r="A42" s="44" t="s">
        <v>187</v>
      </c>
      <c r="B42" s="108" t="s">
        <v>186</v>
      </c>
      <c r="C42" s="221" t="s">
        <v>503</v>
      </c>
      <c r="D42" s="221" t="s">
        <v>504</v>
      </c>
      <c r="E42" s="113"/>
      <c r="F42" s="113"/>
      <c r="G42" s="221" t="s">
        <v>503</v>
      </c>
      <c r="H42" s="221" t="s">
        <v>504</v>
      </c>
      <c r="I42" s="112" t="s">
        <v>315</v>
      </c>
      <c r="J42" s="112" t="s">
        <v>315</v>
      </c>
      <c r="K42" s="112" t="s">
        <v>315</v>
      </c>
      <c r="L42" s="112" t="s">
        <v>315</v>
      </c>
    </row>
    <row r="43" spans="1:12" ht="31.5" x14ac:dyDescent="0.25">
      <c r="A43" s="44" t="s">
        <v>185</v>
      </c>
      <c r="B43" s="108" t="s">
        <v>184</v>
      </c>
      <c r="C43" s="221" t="s">
        <v>504</v>
      </c>
      <c r="D43" s="221" t="s">
        <v>504</v>
      </c>
      <c r="E43" s="113"/>
      <c r="F43" s="113"/>
      <c r="G43" s="221" t="s">
        <v>504</v>
      </c>
      <c r="H43" s="221" t="s">
        <v>504</v>
      </c>
      <c r="I43" s="112" t="s">
        <v>315</v>
      </c>
      <c r="J43" s="112" t="s">
        <v>315</v>
      </c>
      <c r="K43" s="112" t="s">
        <v>315</v>
      </c>
      <c r="L43" s="112" t="s">
        <v>315</v>
      </c>
    </row>
    <row r="44" spans="1:12" ht="47.25" x14ac:dyDescent="0.25">
      <c r="A44" s="44" t="s">
        <v>183</v>
      </c>
      <c r="B44" s="108" t="s">
        <v>389</v>
      </c>
      <c r="C44" s="221" t="s">
        <v>466</v>
      </c>
      <c r="D44" s="221" t="s">
        <v>466</v>
      </c>
      <c r="E44" s="113"/>
      <c r="F44" s="113"/>
      <c r="G44" s="221" t="s">
        <v>466</v>
      </c>
      <c r="H44" s="221" t="s">
        <v>466</v>
      </c>
      <c r="I44" s="112" t="s">
        <v>315</v>
      </c>
      <c r="J44" s="112" t="s">
        <v>315</v>
      </c>
      <c r="K44" s="112" t="s">
        <v>315</v>
      </c>
      <c r="L44" s="112" t="s">
        <v>315</v>
      </c>
    </row>
    <row r="45" spans="1:12" ht="109.5" customHeight="1" x14ac:dyDescent="0.25">
      <c r="A45" s="44" t="s">
        <v>181</v>
      </c>
      <c r="B45" s="108" t="s">
        <v>387</v>
      </c>
      <c r="C45" s="221" t="s">
        <v>466</v>
      </c>
      <c r="D45" s="221" t="s">
        <v>466</v>
      </c>
      <c r="E45" s="113"/>
      <c r="F45" s="113"/>
      <c r="G45" s="221" t="s">
        <v>466</v>
      </c>
      <c r="H45" s="221" t="s">
        <v>466</v>
      </c>
      <c r="I45" s="112" t="s">
        <v>315</v>
      </c>
      <c r="J45" s="112" t="s">
        <v>315</v>
      </c>
      <c r="K45" s="112" t="s">
        <v>315</v>
      </c>
      <c r="L45" s="112" t="s">
        <v>315</v>
      </c>
    </row>
    <row r="46" spans="1:12" ht="31.5" x14ac:dyDescent="0.25">
      <c r="A46" s="44" t="s">
        <v>499</v>
      </c>
      <c r="B46" s="108" t="s">
        <v>182</v>
      </c>
      <c r="C46" s="221" t="s">
        <v>504</v>
      </c>
      <c r="D46" s="221" t="s">
        <v>504</v>
      </c>
      <c r="E46" s="113"/>
      <c r="F46" s="113"/>
      <c r="G46" s="221" t="s">
        <v>504</v>
      </c>
      <c r="H46" s="221" t="s">
        <v>504</v>
      </c>
      <c r="I46" s="112" t="s">
        <v>315</v>
      </c>
      <c r="J46" s="112" t="s">
        <v>315</v>
      </c>
      <c r="K46" s="112" t="s">
        <v>315</v>
      </c>
      <c r="L46" s="112" t="s">
        <v>315</v>
      </c>
    </row>
    <row r="47" spans="1:12" x14ac:dyDescent="0.25">
      <c r="A47" s="44">
        <v>4</v>
      </c>
      <c r="B47" s="109" t="s">
        <v>180</v>
      </c>
      <c r="C47" s="221" t="s">
        <v>315</v>
      </c>
      <c r="D47" s="221" t="s">
        <v>315</v>
      </c>
      <c r="E47" s="221" t="s">
        <v>315</v>
      </c>
      <c r="F47" s="221" t="s">
        <v>315</v>
      </c>
      <c r="G47" s="221" t="s">
        <v>315</v>
      </c>
      <c r="H47" s="221" t="s">
        <v>315</v>
      </c>
      <c r="I47" s="112" t="s">
        <v>315</v>
      </c>
      <c r="J47" s="112" t="s">
        <v>315</v>
      </c>
      <c r="K47" s="112" t="s">
        <v>315</v>
      </c>
      <c r="L47" s="112" t="s">
        <v>315</v>
      </c>
    </row>
    <row r="48" spans="1:12" ht="31.5" x14ac:dyDescent="0.25">
      <c r="A48" s="44" t="s">
        <v>179</v>
      </c>
      <c r="B48" s="108" t="s">
        <v>178</v>
      </c>
      <c r="C48" s="221" t="s">
        <v>504</v>
      </c>
      <c r="D48" s="221" t="s">
        <v>504</v>
      </c>
      <c r="E48" s="113"/>
      <c r="F48" s="113"/>
      <c r="G48" s="221" t="s">
        <v>504</v>
      </c>
      <c r="H48" s="221" t="s">
        <v>504</v>
      </c>
      <c r="I48" s="112" t="s">
        <v>315</v>
      </c>
      <c r="J48" s="112" t="s">
        <v>315</v>
      </c>
      <c r="K48" s="112" t="s">
        <v>315</v>
      </c>
      <c r="L48" s="112" t="s">
        <v>315</v>
      </c>
    </row>
    <row r="49" spans="1:12" ht="72.75" customHeight="1" x14ac:dyDescent="0.25">
      <c r="A49" s="44" t="s">
        <v>177</v>
      </c>
      <c r="B49" s="108" t="s">
        <v>388</v>
      </c>
      <c r="C49" s="221" t="s">
        <v>466</v>
      </c>
      <c r="D49" s="221" t="s">
        <v>466</v>
      </c>
      <c r="E49" s="113"/>
      <c r="F49" s="113"/>
      <c r="G49" s="221" t="s">
        <v>466</v>
      </c>
      <c r="H49" s="221" t="s">
        <v>466</v>
      </c>
      <c r="I49" s="112" t="s">
        <v>315</v>
      </c>
      <c r="J49" s="112" t="s">
        <v>315</v>
      </c>
      <c r="K49" s="112" t="s">
        <v>315</v>
      </c>
      <c r="L49" s="112" t="s">
        <v>315</v>
      </c>
    </row>
    <row r="50" spans="1:12" ht="47.25" x14ac:dyDescent="0.25">
      <c r="A50" s="44" t="s">
        <v>175</v>
      </c>
      <c r="B50" s="108" t="s">
        <v>390</v>
      </c>
      <c r="C50" s="221" t="s">
        <v>466</v>
      </c>
      <c r="D50" s="221" t="s">
        <v>466</v>
      </c>
      <c r="E50" s="113"/>
      <c r="F50" s="113"/>
      <c r="G50" s="221" t="s">
        <v>466</v>
      </c>
      <c r="H50" s="221" t="s">
        <v>466</v>
      </c>
      <c r="I50" s="112" t="s">
        <v>315</v>
      </c>
      <c r="J50" s="112" t="s">
        <v>315</v>
      </c>
      <c r="K50" s="112" t="s">
        <v>315</v>
      </c>
      <c r="L50" s="112" t="s">
        <v>315</v>
      </c>
    </row>
    <row r="51" spans="1:12" ht="47.25" x14ac:dyDescent="0.25">
      <c r="A51" s="44" t="s">
        <v>173</v>
      </c>
      <c r="B51" s="108" t="s">
        <v>176</v>
      </c>
      <c r="C51" s="221" t="s">
        <v>466</v>
      </c>
      <c r="D51" s="221" t="s">
        <v>466</v>
      </c>
      <c r="E51" s="113"/>
      <c r="F51" s="113"/>
      <c r="G51" s="221" t="s">
        <v>466</v>
      </c>
      <c r="H51" s="221" t="s">
        <v>466</v>
      </c>
      <c r="I51" s="112" t="s">
        <v>315</v>
      </c>
      <c r="J51" s="112" t="s">
        <v>315</v>
      </c>
      <c r="K51" s="112" t="s">
        <v>315</v>
      </c>
      <c r="L51" s="112" t="s">
        <v>315</v>
      </c>
    </row>
    <row r="52" spans="1:12" ht="31.5" x14ac:dyDescent="0.25">
      <c r="A52" s="44" t="s">
        <v>392</v>
      </c>
      <c r="B52" s="110" t="s">
        <v>391</v>
      </c>
      <c r="C52" s="221" t="s">
        <v>504</v>
      </c>
      <c r="D52" s="221" t="s">
        <v>504</v>
      </c>
      <c r="E52" s="113"/>
      <c r="F52" s="113"/>
      <c r="G52" s="221" t="s">
        <v>504</v>
      </c>
      <c r="H52" s="221" t="s">
        <v>504</v>
      </c>
      <c r="I52" s="112" t="s">
        <v>315</v>
      </c>
      <c r="J52" s="112" t="s">
        <v>315</v>
      </c>
      <c r="K52" s="112" t="s">
        <v>315</v>
      </c>
      <c r="L52" s="112" t="s">
        <v>315</v>
      </c>
    </row>
    <row r="53" spans="1:12" ht="31.5" x14ac:dyDescent="0.25">
      <c r="A53" s="44" t="s">
        <v>500</v>
      </c>
      <c r="B53" s="108" t="s">
        <v>174</v>
      </c>
      <c r="C53" s="221" t="s">
        <v>466</v>
      </c>
      <c r="D53" s="221" t="s">
        <v>466</v>
      </c>
      <c r="E53" s="113"/>
      <c r="F53" s="113"/>
      <c r="G53" s="221" t="s">
        <v>466</v>
      </c>
      <c r="H53" s="221" t="s">
        <v>466</v>
      </c>
      <c r="I53" s="112" t="s">
        <v>315</v>
      </c>
      <c r="J53" s="112" t="s">
        <v>315</v>
      </c>
      <c r="K53" s="112" t="s">
        <v>315</v>
      </c>
      <c r="L53" s="112" t="s">
        <v>315</v>
      </c>
    </row>
  </sheetData>
  <mergeCells count="21">
    <mergeCell ref="A14:L14"/>
    <mergeCell ref="A18:L18"/>
    <mergeCell ref="A5:L5"/>
    <mergeCell ref="A7:L7"/>
    <mergeCell ref="A9:L9"/>
    <mergeCell ref="A10:L10"/>
    <mergeCell ref="A12:L12"/>
    <mergeCell ref="A13:L13"/>
    <mergeCell ref="A8:L8"/>
    <mergeCell ref="A11:L11"/>
    <mergeCell ref="A15:L15"/>
    <mergeCell ref="A16:L16"/>
    <mergeCell ref="A20:A22"/>
    <mergeCell ref="B20:B22"/>
    <mergeCell ref="I20:I22"/>
    <mergeCell ref="K20:K22"/>
    <mergeCell ref="L20:L22"/>
    <mergeCell ref="J20:J22"/>
    <mergeCell ref="C20:H20"/>
    <mergeCell ref="C21:D21"/>
    <mergeCell ref="G21:H21"/>
  </mergeCells>
  <pageMargins left="0.70866141732283472" right="0.31496062992125984" top="0.35433070866141736" bottom="0.35433070866141736" header="0" footer="0"/>
  <pageSetup paperSize="8"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2022-02-07T04:07:41Z</cp:lastPrinted>
  <dcterms:created xsi:type="dcterms:W3CDTF">2015-08-16T15:31:05Z</dcterms:created>
  <dcterms:modified xsi:type="dcterms:W3CDTF">2024-11-25T03:06:19Z</dcterms:modified>
</cp:coreProperties>
</file>